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25600" windowHeight="14340" tabRatio="500" firstSheet="1" activeTab="5"/>
  </bookViews>
  <sheets>
    <sheet name="Company Information" sheetId="2" r:id="rId1"/>
    <sheet name="Member List" sheetId="1" r:id="rId2"/>
    <sheet name="July Transactions" sheetId="3" r:id="rId3"/>
    <sheet name="Product Inventory" sheetId="4" r:id="rId4"/>
    <sheet name="Sales Order" sheetId="5" r:id="rId5"/>
    <sheet name="Sales Invoice" sheetId="6" r:id="rId6"/>
    <sheet name="July Receipts" sheetId="7" r:id="rId7"/>
    <sheet name="Loss Report" sheetId="8" r:id="rId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B6" i="8"/>
  <c r="N67" i="6"/>
  <c r="I67" i="6"/>
  <c r="D67" i="6"/>
  <c r="N54" i="6"/>
  <c r="N41" i="6"/>
  <c r="N27" i="6"/>
  <c r="N13" i="6"/>
  <c r="I54" i="6"/>
  <c r="I41" i="6"/>
  <c r="I27" i="6"/>
  <c r="I13" i="6"/>
  <c r="D54" i="6"/>
  <c r="D13" i="6"/>
  <c r="B270" i="5"/>
  <c r="B250" i="5"/>
  <c r="B240" i="5"/>
  <c r="B230" i="5"/>
  <c r="B190" i="5"/>
  <c r="B130" i="5"/>
  <c r="B120" i="5"/>
  <c r="B100" i="5"/>
  <c r="B80" i="5"/>
  <c r="B70" i="5"/>
  <c r="B50" i="5"/>
  <c r="B40" i="5"/>
  <c r="B30" i="5"/>
  <c r="B10" i="5"/>
  <c r="B20" i="5"/>
  <c r="D19" i="7"/>
  <c r="C19" i="7"/>
  <c r="E19" i="7"/>
  <c r="B19" i="2"/>
  <c r="K36" i="3"/>
  <c r="G36" i="3"/>
  <c r="F36" i="3"/>
</calcChain>
</file>

<file path=xl/sharedStrings.xml><?xml version="1.0" encoding="utf-8"?>
<sst xmlns="http://schemas.openxmlformats.org/spreadsheetml/2006/main" count="1071" uniqueCount="262">
  <si>
    <t xml:space="preserve">Name </t>
  </si>
  <si>
    <t>Jack Brown</t>
  </si>
  <si>
    <t xml:space="preserve">Jerry Brown </t>
  </si>
  <si>
    <t>Ryan Gold</t>
  </si>
  <si>
    <t xml:space="preserve">Adam Samuel </t>
  </si>
  <si>
    <t>Tom Ford</t>
  </si>
  <si>
    <t xml:space="preserve">Tony Montanna </t>
  </si>
  <si>
    <t>Henry Ford</t>
  </si>
  <si>
    <t xml:space="preserve">Joe Cardillo </t>
  </si>
  <si>
    <t>Ato Cudjoe</t>
  </si>
  <si>
    <t xml:space="preserve">Sam Distefano </t>
  </si>
  <si>
    <t xml:space="preserve">Evan Olson </t>
  </si>
  <si>
    <t xml:space="preserve">Mike Liguore </t>
  </si>
  <si>
    <t xml:space="preserve">Blake Griffin </t>
  </si>
  <si>
    <t xml:space="preserve">Dylan Harris </t>
  </si>
  <si>
    <t>Brian Barbosa</t>
  </si>
  <si>
    <t>Member I.D</t>
  </si>
  <si>
    <t>GC1</t>
  </si>
  <si>
    <t>GC2</t>
  </si>
  <si>
    <t>GC3</t>
  </si>
  <si>
    <t>GC4</t>
  </si>
  <si>
    <t>GC5</t>
  </si>
  <si>
    <t>GC6</t>
  </si>
  <si>
    <t>GC7</t>
  </si>
  <si>
    <t>GC8</t>
  </si>
  <si>
    <t>GC9</t>
  </si>
  <si>
    <t>GC10</t>
  </si>
  <si>
    <t>GC11</t>
  </si>
  <si>
    <t>GC12</t>
  </si>
  <si>
    <t>GC13</t>
  </si>
  <si>
    <t>GC14</t>
  </si>
  <si>
    <t>GC15</t>
  </si>
  <si>
    <t xml:space="preserve">Member Standing </t>
  </si>
  <si>
    <t>Good</t>
  </si>
  <si>
    <t xml:space="preserve">Total </t>
  </si>
  <si>
    <t>Date</t>
  </si>
  <si>
    <t xml:space="preserve">Sales Order </t>
  </si>
  <si>
    <t>Product ID</t>
  </si>
  <si>
    <t xml:space="preserve">Flavor Purchased </t>
  </si>
  <si>
    <t>Sales Clerk</t>
  </si>
  <si>
    <t>Quantity</t>
  </si>
  <si>
    <t xml:space="preserve">Price </t>
  </si>
  <si>
    <t xml:space="preserve">Member Name </t>
  </si>
  <si>
    <t>Member ID</t>
  </si>
  <si>
    <t>Cost</t>
  </si>
  <si>
    <t xml:space="preserve">Description </t>
  </si>
  <si>
    <t>Unit Price</t>
  </si>
  <si>
    <t>Unit Cost</t>
  </si>
  <si>
    <t>Beginning Inventory</t>
  </si>
  <si>
    <t>Quantity Sold</t>
  </si>
  <si>
    <t>COGS</t>
  </si>
  <si>
    <t xml:space="preserve">Quantity Remaining 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</si>
  <si>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</si>
  <si>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</si>
  <si>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</si>
  <si>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</si>
  <si>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</si>
  <si>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</si>
  <si>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</si>
  <si>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</si>
  <si>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</si>
  <si>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</si>
  <si>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</si>
  <si>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</si>
  <si>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</si>
  <si>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</si>
  <si>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</si>
  <si>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</si>
  <si>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</si>
  <si>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</si>
  <si>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</si>
  <si>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Total Sales Revenue</t>
  </si>
  <si>
    <t>Sales Order</t>
  </si>
  <si>
    <t>Customers</t>
  </si>
  <si>
    <t xml:space="preserve">Sum of Price </t>
  </si>
  <si>
    <t>Total Revenue</t>
  </si>
  <si>
    <t xml:space="preserve">Service Charge </t>
  </si>
  <si>
    <t>Revenue Less: Service Charge</t>
  </si>
  <si>
    <t>10% Service Charge</t>
  </si>
  <si>
    <t>Member</t>
  </si>
  <si>
    <t>Invoice #</t>
  </si>
  <si>
    <t xml:space="preserve">Amount Due </t>
  </si>
  <si>
    <t>Amount Paid</t>
  </si>
  <si>
    <t>Outstanding Balance</t>
  </si>
  <si>
    <t>Total</t>
  </si>
  <si>
    <t>Cash Receipts for July</t>
  </si>
  <si>
    <t xml:space="preserve">Account </t>
  </si>
  <si>
    <t>Amount</t>
  </si>
  <si>
    <t>Sales Revenue</t>
  </si>
  <si>
    <t>Less: Service Charge</t>
  </si>
  <si>
    <t>Less: COGS</t>
  </si>
  <si>
    <t xml:space="preserve">Jack Brown </t>
  </si>
  <si>
    <t>Jerry Brown</t>
  </si>
  <si>
    <t>Adam Samuel</t>
  </si>
  <si>
    <t>Tony Montanna</t>
  </si>
  <si>
    <t>Sam Distefano</t>
  </si>
  <si>
    <t>Joe Cardillo</t>
  </si>
  <si>
    <t>Mike Liguore</t>
  </si>
  <si>
    <t>Dylan Harris</t>
  </si>
  <si>
    <t xml:space="preserve">Ryan Gold </t>
  </si>
  <si>
    <t xml:space="preserve">Henry Ford </t>
  </si>
  <si>
    <t>Abby Schafer</t>
  </si>
  <si>
    <t>Emma Schafer</t>
  </si>
  <si>
    <t>PD1001</t>
  </si>
  <si>
    <t>PD1002</t>
  </si>
  <si>
    <t>PD1003</t>
  </si>
  <si>
    <t>PD1004</t>
  </si>
  <si>
    <t>PD1005</t>
  </si>
  <si>
    <t>PD1006</t>
  </si>
  <si>
    <t>PD1007</t>
  </si>
  <si>
    <t>PD1008</t>
  </si>
  <si>
    <t>PD1009</t>
  </si>
  <si>
    <t>PD1010</t>
  </si>
  <si>
    <t>PD1011</t>
  </si>
  <si>
    <t>PD1012</t>
  </si>
  <si>
    <t>PD1013</t>
  </si>
  <si>
    <t>PD1014</t>
  </si>
  <si>
    <t>PD1015</t>
  </si>
  <si>
    <t>PD1016</t>
  </si>
  <si>
    <t>PD1017</t>
  </si>
  <si>
    <t>PD1018</t>
  </si>
  <si>
    <t>PD1019</t>
  </si>
  <si>
    <t>PD1020</t>
  </si>
  <si>
    <t>PD1021</t>
  </si>
  <si>
    <t>PD1022</t>
  </si>
  <si>
    <t>PD1023</t>
  </si>
  <si>
    <t>PD1024</t>
  </si>
  <si>
    <t>PD1025</t>
  </si>
  <si>
    <t>PD1026</t>
  </si>
  <si>
    <t>PD1027</t>
  </si>
  <si>
    <t>PD1028</t>
  </si>
  <si>
    <t>PD1029</t>
  </si>
  <si>
    <t>PD1030</t>
  </si>
  <si>
    <t>PD1031</t>
  </si>
  <si>
    <t>PD1032</t>
  </si>
  <si>
    <t>PD1033</t>
  </si>
  <si>
    <t>PD1034</t>
  </si>
  <si>
    <t xml:space="preserve">Blackberry </t>
  </si>
  <si>
    <t>Blueberry</t>
  </si>
  <si>
    <t>Cherry</t>
  </si>
  <si>
    <t>Cinnamon</t>
  </si>
  <si>
    <t>Fuzzy Navel</t>
  </si>
  <si>
    <t xml:space="preserve">Grape </t>
  </si>
  <si>
    <t>Green apple</t>
  </si>
  <si>
    <t>Kiwi</t>
  </si>
  <si>
    <t>Lemon</t>
  </si>
  <si>
    <t>Lemon Lime</t>
  </si>
  <si>
    <t>Orange pineapple</t>
  </si>
  <si>
    <t>Peach</t>
  </si>
  <si>
    <t>Peppermint</t>
  </si>
  <si>
    <t>Red raspberry</t>
  </si>
  <si>
    <t>Strawberry</t>
  </si>
  <si>
    <t>Strawberry bannana</t>
  </si>
  <si>
    <t>Watermelon</t>
  </si>
  <si>
    <t>Blackberry</t>
  </si>
  <si>
    <t>Fuzzy navel</t>
  </si>
  <si>
    <t>Grape</t>
  </si>
  <si>
    <t>Orange</t>
  </si>
  <si>
    <t>Lime</t>
  </si>
  <si>
    <t xml:space="preserve">Watermelon </t>
  </si>
  <si>
    <t>Sales Order #</t>
  </si>
  <si>
    <t>Blake Griffin</t>
  </si>
  <si>
    <t xml:space="preserve">Brian Barbosa </t>
  </si>
  <si>
    <t>Member #</t>
  </si>
  <si>
    <t>Employee ID</t>
  </si>
  <si>
    <t>Quantity ordered</t>
  </si>
  <si>
    <t>Product Description</t>
  </si>
  <si>
    <t>Credit check</t>
  </si>
  <si>
    <t>Abby</t>
  </si>
  <si>
    <t>G</t>
  </si>
  <si>
    <t xml:space="preserve">Date </t>
  </si>
  <si>
    <t>Price</t>
  </si>
  <si>
    <t xml:space="preserve">Credit check </t>
  </si>
  <si>
    <t xml:space="preserve">Cinnamon </t>
  </si>
  <si>
    <t>Emplooyee ID</t>
  </si>
  <si>
    <t xml:space="preserve">Fuzzy navel </t>
  </si>
  <si>
    <t>Quantity Ordered</t>
  </si>
  <si>
    <t>Credit Check</t>
  </si>
  <si>
    <t>Lemon lime</t>
  </si>
  <si>
    <t>Employee #</t>
  </si>
  <si>
    <t>Credit</t>
  </si>
  <si>
    <t>Strawbery bannana</t>
  </si>
  <si>
    <t>Emma</t>
  </si>
  <si>
    <t>lemon lime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</si>
  <si>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</si>
  <si>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</si>
  <si>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</si>
  <si>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</si>
  <si>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</si>
  <si>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</si>
  <si>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</si>
  <si>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</si>
  <si>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</si>
  <si>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</si>
  <si>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</si>
  <si>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</si>
  <si>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</si>
  <si>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</si>
  <si>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</si>
  <si>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</si>
  <si>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</si>
  <si>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</si>
  <si>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</si>
  <si>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</si>
  <si>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</si>
  <si>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</si>
  <si>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</si>
  <si>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</si>
  <si>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</si>
  <si>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</si>
  <si>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</si>
  <si>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</si>
  <si>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</si>
  <si>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</si>
  <si>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</si>
  <si>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</si>
  <si>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</si>
  <si>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</si>
  <si>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Column1</t>
  </si>
  <si>
    <t>Column2</t>
  </si>
  <si>
    <t>Sales Invoice</t>
  </si>
  <si>
    <t>Schafer Lemonade Stand Co</t>
  </si>
  <si>
    <t>To</t>
  </si>
  <si>
    <t>Description</t>
  </si>
  <si>
    <t>Subtotal</t>
  </si>
  <si>
    <t>Sales Tax</t>
  </si>
  <si>
    <t>Total Due by (Date)</t>
  </si>
  <si>
    <t>Column3</t>
  </si>
  <si>
    <t>Column4</t>
  </si>
  <si>
    <t>July 1, 21,31</t>
  </si>
  <si>
    <t>Raspberry</t>
  </si>
  <si>
    <t>July, 4, 16, 31</t>
  </si>
  <si>
    <t>July 5 &amp; 6</t>
  </si>
  <si>
    <t>July 7 &amp; 11</t>
  </si>
  <si>
    <t>July 8 &amp; 9</t>
  </si>
  <si>
    <t>July 10, 15, 29</t>
  </si>
  <si>
    <t>July 12 &amp; 14</t>
  </si>
  <si>
    <t>July 13 &amp; 28</t>
  </si>
  <si>
    <t>July 19 &amp; 20</t>
  </si>
  <si>
    <t>July 23 &amp; 31</t>
  </si>
  <si>
    <t>Green Apple</t>
  </si>
  <si>
    <t>July 24 &amp; 31</t>
  </si>
  <si>
    <t xml:space="preserve">Peach </t>
  </si>
  <si>
    <t>July 25 &amp; 26</t>
  </si>
  <si>
    <t>July 27 &amp; 30</t>
  </si>
  <si>
    <t>Evan Olson</t>
  </si>
  <si>
    <t>Invoice #: 2002</t>
  </si>
  <si>
    <t>Invoice #: 2003</t>
  </si>
  <si>
    <t>Invoice #: 2004</t>
  </si>
  <si>
    <t>Invoice #: 2005</t>
  </si>
  <si>
    <t>Invoice #: 2006</t>
  </si>
  <si>
    <t>Invoice #: 2007</t>
  </si>
  <si>
    <t>Invoice #: 2008</t>
  </si>
  <si>
    <t>Invoice #: 2009</t>
  </si>
  <si>
    <t>Invoice #: 2010</t>
  </si>
  <si>
    <t>Invoice #:2011</t>
  </si>
  <si>
    <t>Invoice #: 2012</t>
  </si>
  <si>
    <t>Invoice #: 2013</t>
  </si>
  <si>
    <t>Invoice #: 2014</t>
  </si>
  <si>
    <t>Invoice #: 2015</t>
  </si>
  <si>
    <t>Invoice #: 2016</t>
  </si>
  <si>
    <t>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</si>
</sst>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rgb="FF366092"/>
      <name val="Calibri"/>
      <scheme val="minor"/>
    </font>
    <font>
      <sz val="12"/>
      <color rgb="FF36609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rgb="FF4F81BD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7" fillId="2" borderId="0" xfId="0" applyFont="1" applyFill="1"/>
    <xf numFmtId="0" fontId="7" fillId="0" borderId="0" xfId="0" applyFont="1"/>
    <xf numFmtId="0" fontId="6" fillId="2" borderId="0" xfId="0" applyFont="1" applyFill="1"/>
    <xf numFmtId="0" fontId="7" fillId="0" borderId="1" xfId="0" applyFont="1" applyBorder="1"/>
    <xf numFmtId="14" fontId="7" fillId="0" borderId="0" xfId="0" applyNumberFormat="1" applyFont="1"/>
    <xf numFmtId="0" fontId="6" fillId="0" borderId="1" xfId="0" applyFont="1" applyBorder="1"/>
    <xf numFmtId="0" fontId="6" fillId="0" borderId="0" xfId="0" applyFont="1"/>
    <xf numFmtId="0" fontId="8" fillId="3" borderId="0" xfId="0" applyFont="1" applyFill="1"/>
    <xf numFmtId="0" fontId="9" fillId="0" borderId="0" xfId="0" applyFont="1"/>
    <xf numFmtId="0" fontId="9" fillId="3" borderId="0" xfId="0" applyFont="1" applyFill="1"/>
    <xf numFmtId="0" fontId="8" fillId="0" borderId="0" xfId="0" applyFont="1"/>
    <xf numFmtId="0" fontId="9" fillId="0" borderId="2" xfId="0" applyFont="1" applyBorder="1"/>
    <xf numFmtId="0" fontId="8" fillId="0" borderId="2" xfId="0" applyFont="1" applyBorder="1"/>
    <xf numFmtId="14" fontId="7" fillId="0" borderId="1" xfId="0" applyNumberFormat="1" applyFont="1" applyBorder="1"/>
    <xf numFmtId="164" fontId="9" fillId="0" borderId="0" xfId="0" applyNumberFormat="1" applyFont="1"/>
    <xf numFmtId="164" fontId="9" fillId="3" borderId="0" xfId="0" applyNumberFormat="1" applyFont="1" applyFill="1"/>
    <xf numFmtId="14" fontId="8" fillId="0" borderId="2" xfId="0" applyNumberFormat="1" applyFont="1" applyBorder="1"/>
    <xf numFmtId="15" fontId="9" fillId="0" borderId="0" xfId="0" applyNumberFormat="1" applyFont="1"/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1" fillId="0" borderId="0" xfId="0" applyFont="1" applyBorder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52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1" formatCode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9" formatCode="m/d/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9" name="Table39" displayName="Table39" ref="A3:B19" totalsRowShown="0" headerRowDxfId="51">
  <autoFilter ref="A3:B19"/>
  <tableColumns count="2">
    <tableColumn id="1" name="Customers"/>
    <tableColumn id="2" name="Sum of Price " dataDxfId="50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5" name="Table5" displayName="Table5" ref="A43:B51" totalsRowShown="0" headerRowDxfId="33">
  <autoFilter ref="A43:B51"/>
  <tableColumns count="2">
    <tableColumn id="1" name="Sales Order #"/>
    <tableColumn id="2" name="105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6" name="Table6" displayName="Table6" ref="A53:B61" totalsRowShown="0" headerRowDxfId="32">
  <autoFilter ref="A53:B61"/>
  <tableColumns count="2">
    <tableColumn id="1" name="Sales Order #"/>
    <tableColumn id="2" name="106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7" name="Table7" displayName="Table7" ref="A63:B71" totalsRowShown="0" headerRowDxfId="31">
  <autoFilter ref="A63:B71"/>
  <tableColumns count="2">
    <tableColumn id="1" name="Sales Order #"/>
    <tableColumn id="2" name="107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8" name="Table8" displayName="Table8" ref="A73:B81" totalsRowShown="0" headerRowDxfId="30">
  <autoFilter ref="A73:B81"/>
  <tableColumns count="2">
    <tableColumn id="1" name="Sales Order #"/>
    <tableColumn id="2" name="108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9" name="Table9" displayName="Table9" ref="A83:B91" totalsRowShown="0">
  <autoFilter ref="A83:B91"/>
  <tableColumns count="2">
    <tableColumn id="1" name="Sales Order #" dataDxfId="29"/>
    <tableColumn id="2" name="109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0" name="Table10" displayName="Table10" ref="A93:B101" totalsRowShown="0" headerRowDxfId="28">
  <autoFilter ref="A93:B101"/>
  <tableColumns count="2">
    <tableColumn id="1" name="Sales Order #"/>
    <tableColumn id="2" name="1010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1" name="Table11" displayName="Table11" ref="A103:B111" totalsRowShown="0">
  <autoFilter ref="A103:B111"/>
  <tableColumns count="2">
    <tableColumn id="1" name="Sales Order #" dataDxfId="27"/>
    <tableColumn id="2" name="1011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12" name="Table12" displayName="Table12" ref="A113:B121" totalsRowShown="0" headerRowDxfId="26">
  <autoFilter ref="A113:B121"/>
  <tableColumns count="2">
    <tableColumn id="1" name="Sales Order"/>
    <tableColumn id="2" name="1012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13" name="Table13" displayName="Table13" ref="A123:B131" totalsRowShown="0" headerRowDxfId="25">
  <autoFilter ref="A123:B131"/>
  <tableColumns count="2">
    <tableColumn id="1" name="Sales Order"/>
    <tableColumn id="2" name="1013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14" name="Table14" displayName="Table14" ref="A133:B141" totalsRowShown="0">
  <autoFilter ref="A133:B141"/>
  <tableColumns count="2">
    <tableColumn id="1" name="Sales Order #" dataDxfId="24"/>
    <tableColumn id="2" name="1014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41" name="Table41" displayName="Table41" ref="C24:D27" totalsRowShown="0">
  <autoFilter ref="C24:D27"/>
  <tableColumns count="2">
    <tableColumn id="1" name="Column1" dataDxfId="49"/>
    <tableColumn id="2" name="Column2" dataDxfId="48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15" name="Table15" displayName="Table15" ref="A143:B151" totalsRowShown="0">
  <autoFilter ref="A143:B151"/>
  <tableColumns count="2">
    <tableColumn id="1" name="Sales Order #" dataDxfId="23"/>
    <tableColumn id="2" name="1015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16" name="Table16" displayName="Table16" ref="A153:B161" totalsRowShown="0">
  <autoFilter ref="A153:B161"/>
  <tableColumns count="2">
    <tableColumn id="1" name="Sales Order #" dataDxfId="22"/>
    <tableColumn id="2" name="1016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17" name="Table17" displayName="Table17" ref="A163:B171" totalsRowShown="0">
  <autoFilter ref="A163:B171"/>
  <tableColumns count="2">
    <tableColumn id="1" name="Sales Order #" dataDxfId="21"/>
    <tableColumn id="2" name="1017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18" name="Table18" displayName="Table18" ref="A173:B181" totalsRowShown="0">
  <autoFilter ref="A173:B181"/>
  <tableColumns count="2">
    <tableColumn id="1" name="Sales Order #" dataDxfId="20"/>
    <tableColumn id="2" name="1018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19" name="Table19" displayName="Table19" ref="A183:B191" totalsRowShown="0" headerRowDxfId="19">
  <autoFilter ref="A183:B191"/>
  <tableColumns count="2">
    <tableColumn id="1" name="Sales Order"/>
    <tableColumn id="2" name="1019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20" name="Table20" displayName="Table20" ref="A193:B201" totalsRowShown="0">
  <autoFilter ref="A193:B201"/>
  <tableColumns count="2">
    <tableColumn id="1" name="Sales Order #" dataDxfId="18"/>
    <tableColumn id="2" name="1020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21" name="Table21" displayName="Table21" ref="A203:B211" totalsRowShown="0">
  <autoFilter ref="A203:B211"/>
  <tableColumns count="2">
    <tableColumn id="1" name="Sales Order #" dataDxfId="17"/>
    <tableColumn id="2" name="1021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22" name="Table22" displayName="Table22" ref="A213:B221" totalsRowShown="0">
  <autoFilter ref="A213:B221"/>
  <tableColumns count="2">
    <tableColumn id="1" name="Sales Order #" dataDxfId="16"/>
    <tableColumn id="2" name="1022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23" name="Table23" displayName="Table23" ref="A223:B231" totalsRowShown="0">
  <autoFilter ref="A223:B231"/>
  <tableColumns count="2">
    <tableColumn id="1" name="Sales Order" dataDxfId="15"/>
    <tableColumn id="2" name="1023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24" name="Table24" displayName="Table24" ref="A233:B241" totalsRowShown="0">
  <autoFilter ref="A233:B241"/>
  <tableColumns count="2">
    <tableColumn id="1" name="Sales Order" dataDxfId="14"/>
    <tableColumn id="2" name="1024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5" name="Table35" displayName="Table35" ref="A1:C16" totalsRowShown="0" headerRowDxfId="47">
  <autoFilter ref="A1:C16"/>
  <tableColumns count="3">
    <tableColumn id="1" name="Member I.D"/>
    <tableColumn id="2" name="Name "/>
    <tableColumn id="3" name="Member Standing 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25" name="Table25" displayName="Table25" ref="A243:B251" totalsRowShown="0">
  <autoFilter ref="A243:B251"/>
  <tableColumns count="2">
    <tableColumn id="1" name="Sales Order" dataDxfId="13"/>
    <tableColumn id="2" name="1025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26" name="Table26" displayName="Table26" ref="A253:B261" totalsRowShown="0">
  <autoFilter ref="A253:B261"/>
  <tableColumns count="2">
    <tableColumn id="1" name="Sales Order #" dataDxfId="12"/>
    <tableColumn id="2" name="1026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27" name="Table27" displayName="Table27" ref="A263:B271" totalsRowShown="0">
  <autoFilter ref="A263:B271"/>
  <tableColumns count="2">
    <tableColumn id="1" name="Sales Order" dataDxfId="11"/>
    <tableColumn id="2" name="1027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28" name="Table28" displayName="Table28" ref="A273:B281" totalsRowShown="0">
  <autoFilter ref="A273:B281"/>
  <tableColumns count="2">
    <tableColumn id="1" name="Sales Order #" dataDxfId="10"/>
    <tableColumn id="2" name="1028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29" name="Table29" displayName="Table29" ref="A283:B291" totalsRowShown="0">
  <autoFilter ref="A283:B291"/>
  <tableColumns count="2">
    <tableColumn id="1" name="Sales Order #" dataDxfId="9"/>
    <tableColumn id="2" name="1029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30" name="Table30" displayName="Table30" ref="A293:B301" totalsRowShown="0">
  <autoFilter ref="A293:B301"/>
  <tableColumns count="2">
    <tableColumn id="1" name="Sales Order #" dataDxfId="8"/>
    <tableColumn id="2" name="1030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31" name="Table31" displayName="Table31" ref="A303:B311" totalsRowShown="0">
  <autoFilter ref="A303:B311"/>
  <tableColumns count="2">
    <tableColumn id="1" name="Sales Order #" dataDxfId="7"/>
    <tableColumn id="2" name="1031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32" name="Table32" displayName="Table32" ref="A313:B321" totalsRowShown="0">
  <autoFilter ref="A313:B321"/>
  <tableColumns count="2">
    <tableColumn id="1" name="Sales Order #" dataDxfId="6"/>
    <tableColumn id="2" name="1032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33" name="Table33" displayName="Table33" ref="A323:B331" totalsRowShown="0">
  <autoFilter ref="A323:B331"/>
  <tableColumns count="2">
    <tableColumn id="1" name="Sales Order #" dataDxfId="5"/>
    <tableColumn id="2" name="1033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34" name="Table34" displayName="Table34" ref="A333:B341" totalsRowShown="0">
  <autoFilter ref="A333:B341"/>
  <tableColumns count="2">
    <tableColumn id="1" name="Sales Order #" dataDxfId="4"/>
    <tableColumn id="2" name="1034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36" name="Table36" displayName="Table36" ref="A1:K36" totalsRowShown="0" headerRowDxfId="46">
  <autoFilter ref="A1:K36"/>
  <tableColumns count="11">
    <tableColumn id="1" name="Date" dataDxfId="45"/>
    <tableColumn id="2" name="Sales Clerk"/>
    <tableColumn id="3" name="Sales Order "/>
    <tableColumn id="4" name="Product ID"/>
    <tableColumn id="5" name="Flavor Purchased "/>
    <tableColumn id="6" name="Quantity"/>
    <tableColumn id="7" name="Price " dataDxfId="44"/>
    <tableColumn id="8" name="Member Name "/>
    <tableColumn id="9" name="Member ID"/>
    <tableColumn id="10" name="Member Standing "/>
    <tableColumn id="11" name="Cost" dataDxfId="43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42" name="Table42" displayName="Table42" ref="A3:D15" totalsRowShown="0">
  <autoFilter ref="A3:D15"/>
  <tableColumns count="4">
    <tableColumn id="1" name="Column1"/>
    <tableColumn id="2" name="Column2"/>
    <tableColumn id="3" name="Column3" dataDxfId="3"/>
    <tableColumn id="4" name="Column4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38" name="Table38" displayName="Table38" ref="A3:E19" totalsRowShown="0">
  <autoFilter ref="A3:E19"/>
  <tableColumns count="5">
    <tableColumn id="1" name="Member"/>
    <tableColumn id="2" name="Invoice #"/>
    <tableColumn id="3" name="Amount Due " dataDxfId="2"/>
    <tableColumn id="4" name="Amount Paid" dataDxfId="1"/>
    <tableColumn id="5" name="Outstanding Balance" dataDxfId="0"/>
  </tableColumns>
  <tableStyleInfo name="TableStyleLight2" showFirstColumn="0" showLastColumn="0" showRowStripes="1" showColumnStripes="0"/>
</table>
</file>

<file path=xl/tables/table42.xml><?xml version="1.0" encoding="utf-8"?>
<table xmlns="http://schemas.openxmlformats.org/spreadsheetml/2006/main" id="45" name="Table45" displayName="Table45" ref="A1:B8" totalsRowShown="0">
  <autoFilter ref="A1:B8"/>
  <tableColumns count="2">
    <tableColumn id="1" name="Column1"/>
    <tableColumn id="2" name="Column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37" name="Table37" displayName="Table37" ref="A1:H21" totalsRowShown="0" headerRowDxfId="42">
  <autoFilter ref="A1:H21"/>
  <tableColumns count="8">
    <tableColumn id="1" name="Product ID"/>
    <tableColumn id="2" name="Description "/>
    <tableColumn id="3" name="Unit Price" dataDxfId="41"/>
    <tableColumn id="4" name="Unit Cost" dataDxfId="40"/>
    <tableColumn id="5" name="Beginning Inventory"/>
    <tableColumn id="6" name="Quantity Sold"/>
    <tableColumn id="7" name="COGS" dataDxfId="39">
      <calculatedColumnFormula>E2+D2-5</calculatedColumnFormula>
    </tableColumn>
    <tableColumn id="8" name="Quantity Remaining " dataDxfId="3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1" name="Table1" displayName="Table1" ref="A3:B11" totalsRowShown="0" headerRowDxfId="37">
  <autoFilter ref="A3:B11"/>
  <tableColumns count="2">
    <tableColumn id="1" name="Sales Order #"/>
    <tableColumn id="2" name="101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2" name="Table2" displayName="Table2" ref="A13:B21" totalsRowShown="0" headerRowDxfId="36">
  <autoFilter ref="A13:B21"/>
  <tableColumns count="2">
    <tableColumn id="1" name="Sales Order #"/>
    <tableColumn id="2" name="10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A23:B31" totalsRowShown="0" headerRowDxfId="35">
  <autoFilter ref="A23:B31"/>
  <tableColumns count="2">
    <tableColumn id="1" name="Sales Order #"/>
    <tableColumn id="2" name="103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4" name="Table4" displayName="Table4" ref="A33:B41" totalsRowShown="0" headerRowDxfId="34">
  <autoFilter ref="A33:B41"/>
  <tableColumns count="2">
    <tableColumn id="1" name="Sales Order #"/>
    <tableColumn id="2" name="10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0" Type="http://schemas.openxmlformats.org/officeDocument/2006/relationships/table" Target="../tables/table25.xml"/><Relationship Id="rId21" Type="http://schemas.openxmlformats.org/officeDocument/2006/relationships/table" Target="../tables/table26.xml"/><Relationship Id="rId22" Type="http://schemas.openxmlformats.org/officeDocument/2006/relationships/table" Target="../tables/table27.xml"/><Relationship Id="rId23" Type="http://schemas.openxmlformats.org/officeDocument/2006/relationships/table" Target="../tables/table28.xml"/><Relationship Id="rId24" Type="http://schemas.openxmlformats.org/officeDocument/2006/relationships/table" Target="../tables/table29.xml"/><Relationship Id="rId25" Type="http://schemas.openxmlformats.org/officeDocument/2006/relationships/table" Target="../tables/table30.xml"/><Relationship Id="rId26" Type="http://schemas.openxmlformats.org/officeDocument/2006/relationships/table" Target="../tables/table31.xml"/><Relationship Id="rId27" Type="http://schemas.openxmlformats.org/officeDocument/2006/relationships/table" Target="../tables/table32.xml"/><Relationship Id="rId28" Type="http://schemas.openxmlformats.org/officeDocument/2006/relationships/table" Target="../tables/table33.xml"/><Relationship Id="rId29" Type="http://schemas.openxmlformats.org/officeDocument/2006/relationships/table" Target="../tables/table34.xml"/><Relationship Id="rId1" Type="http://schemas.openxmlformats.org/officeDocument/2006/relationships/table" Target="../tables/table6.xml"/><Relationship Id="rId2" Type="http://schemas.openxmlformats.org/officeDocument/2006/relationships/table" Target="../tables/table7.xml"/><Relationship Id="rId3" Type="http://schemas.openxmlformats.org/officeDocument/2006/relationships/table" Target="../tables/table8.xml"/><Relationship Id="rId4" Type="http://schemas.openxmlformats.org/officeDocument/2006/relationships/table" Target="../tables/table9.xml"/><Relationship Id="rId5" Type="http://schemas.openxmlformats.org/officeDocument/2006/relationships/table" Target="../tables/table10.xml"/><Relationship Id="rId30" Type="http://schemas.openxmlformats.org/officeDocument/2006/relationships/table" Target="../tables/table35.xml"/><Relationship Id="rId31" Type="http://schemas.openxmlformats.org/officeDocument/2006/relationships/table" Target="../tables/table36.xml"/><Relationship Id="rId32" Type="http://schemas.openxmlformats.org/officeDocument/2006/relationships/table" Target="../tables/table37.xml"/><Relationship Id="rId9" Type="http://schemas.openxmlformats.org/officeDocument/2006/relationships/table" Target="../tables/table14.xml"/><Relationship Id="rId6" Type="http://schemas.openxmlformats.org/officeDocument/2006/relationships/table" Target="../tables/table11.xml"/><Relationship Id="rId7" Type="http://schemas.openxmlformats.org/officeDocument/2006/relationships/table" Target="../tables/table12.xml"/><Relationship Id="rId8" Type="http://schemas.openxmlformats.org/officeDocument/2006/relationships/table" Target="../tables/table13.xml"/><Relationship Id="rId33" Type="http://schemas.openxmlformats.org/officeDocument/2006/relationships/table" Target="../tables/table38.xml"/><Relationship Id="rId34" Type="http://schemas.openxmlformats.org/officeDocument/2006/relationships/table" Target="../tables/table39.xml"/><Relationship Id="rId10" Type="http://schemas.openxmlformats.org/officeDocument/2006/relationships/table" Target="../tables/table15.xml"/><Relationship Id="rId11" Type="http://schemas.openxmlformats.org/officeDocument/2006/relationships/table" Target="../tables/table16.xml"/><Relationship Id="rId12" Type="http://schemas.openxmlformats.org/officeDocument/2006/relationships/table" Target="../tables/table17.xml"/><Relationship Id="rId13" Type="http://schemas.openxmlformats.org/officeDocument/2006/relationships/table" Target="../tables/table18.xml"/><Relationship Id="rId14" Type="http://schemas.openxmlformats.org/officeDocument/2006/relationships/table" Target="../tables/table19.xml"/><Relationship Id="rId15" Type="http://schemas.openxmlformats.org/officeDocument/2006/relationships/table" Target="../tables/table20.xml"/><Relationship Id="rId16" Type="http://schemas.openxmlformats.org/officeDocument/2006/relationships/table" Target="../tables/table21.xml"/><Relationship Id="rId17" Type="http://schemas.openxmlformats.org/officeDocument/2006/relationships/table" Target="../tables/table22.xml"/><Relationship Id="rId18" Type="http://schemas.openxmlformats.org/officeDocument/2006/relationships/table" Target="../tables/table23.xml"/><Relationship Id="rId19" Type="http://schemas.openxmlformats.org/officeDocument/2006/relationships/table" Target="../tables/table2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E11" sqref="E11"/>
    </sheetView>
  </sheetViews>
  <sheetFormatPr baseColWidth="10" defaultRowHeight="15" x14ac:dyDescent="0"/>
  <cols>
    <col min="1" max="1" width="13.6640625" customWidth="1"/>
    <col min="2" max="2" width="14.5" customWidth="1"/>
    <col min="3" max="3" width="25.33203125" customWidth="1"/>
    <col min="4" max="4" width="11.1640625" customWidth="1"/>
  </cols>
  <sheetData>
    <row r="1" spans="1:2">
      <c r="A1" s="1" t="s">
        <v>71</v>
      </c>
    </row>
    <row r="3" spans="1:2">
      <c r="A3" s="1" t="s">
        <v>73</v>
      </c>
      <c r="B3" s="1" t="s">
        <v>74</v>
      </c>
    </row>
    <row r="4" spans="1:2">
      <c r="A4" t="s">
        <v>9</v>
      </c>
      <c r="B4" s="3">
        <v>5</v>
      </c>
    </row>
    <row r="5" spans="1:2">
      <c r="A5" t="s">
        <v>91</v>
      </c>
      <c r="B5" s="3">
        <v>7.5</v>
      </c>
    </row>
    <row r="6" spans="1:2">
      <c r="A6" t="s">
        <v>92</v>
      </c>
      <c r="B6" s="3">
        <v>5</v>
      </c>
    </row>
    <row r="7" spans="1:2">
      <c r="A7" t="s">
        <v>3</v>
      </c>
      <c r="B7" s="3">
        <v>5</v>
      </c>
    </row>
    <row r="8" spans="1:2">
      <c r="A8" t="s">
        <v>93</v>
      </c>
      <c r="B8" s="3">
        <v>5</v>
      </c>
    </row>
    <row r="9" spans="1:2">
      <c r="A9" t="s">
        <v>5</v>
      </c>
      <c r="B9" s="3">
        <v>7.5</v>
      </c>
    </row>
    <row r="10" spans="1:2">
      <c r="A10" t="s">
        <v>7</v>
      </c>
      <c r="B10" s="3">
        <v>5</v>
      </c>
    </row>
    <row r="11" spans="1:2">
      <c r="A11" t="s">
        <v>94</v>
      </c>
      <c r="B11" s="3">
        <v>7.5</v>
      </c>
    </row>
    <row r="12" spans="1:2">
      <c r="A12" t="s">
        <v>95</v>
      </c>
      <c r="B12" s="3">
        <v>5</v>
      </c>
    </row>
    <row r="13" spans="1:2">
      <c r="A13" t="s">
        <v>96</v>
      </c>
      <c r="B13" s="3">
        <v>5</v>
      </c>
    </row>
    <row r="14" spans="1:2">
      <c r="A14" t="s">
        <v>11</v>
      </c>
      <c r="B14" s="3">
        <v>5</v>
      </c>
    </row>
    <row r="15" spans="1:2">
      <c r="A15" t="s">
        <v>97</v>
      </c>
      <c r="B15" s="3">
        <v>5</v>
      </c>
    </row>
    <row r="16" spans="1:2">
      <c r="A16" t="s">
        <v>13</v>
      </c>
      <c r="B16" s="3">
        <v>7.5</v>
      </c>
    </row>
    <row r="17" spans="1:4">
      <c r="A17" t="s">
        <v>98</v>
      </c>
      <c r="B17" s="3">
        <v>5</v>
      </c>
    </row>
    <row r="18" spans="1:4">
      <c r="A18" t="s">
        <v>15</v>
      </c>
      <c r="B18" s="3">
        <v>5</v>
      </c>
    </row>
    <row r="19" spans="1:4">
      <c r="A19" s="1" t="s">
        <v>34</v>
      </c>
      <c r="B19" s="4">
        <f>SUM(B4:B18)</f>
        <v>85</v>
      </c>
    </row>
    <row r="21" spans="1:4">
      <c r="A21" s="1" t="s">
        <v>78</v>
      </c>
    </row>
    <row r="24" spans="1:4">
      <c r="C24" s="1" t="s">
        <v>218</v>
      </c>
      <c r="D24" s="4" t="s">
        <v>219</v>
      </c>
    </row>
    <row r="25" spans="1:4">
      <c r="C25" s="1" t="s">
        <v>75</v>
      </c>
      <c r="D25" s="4">
        <v>85</v>
      </c>
    </row>
    <row r="26" spans="1:4">
      <c r="C26" s="1" t="s">
        <v>76</v>
      </c>
      <c r="D26" s="4">
        <v>8.5</v>
      </c>
    </row>
    <row r="27" spans="1:4">
      <c r="C27" s="1" t="s">
        <v>77</v>
      </c>
      <c r="D27" s="4">
        <v>76.5</v>
      </c>
    </row>
  </sheetData>
  <pageMargins left="0.75" right="0.75" top="1" bottom="1" header="0.5" footer="0.5"/>
  <pageSetup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25" sqref="C25"/>
    </sheetView>
  </sheetViews>
  <sheetFormatPr baseColWidth="10" defaultRowHeight="15" x14ac:dyDescent="0"/>
  <cols>
    <col min="1" max="1" width="19.1640625" customWidth="1"/>
    <col min="2" max="2" width="18" customWidth="1"/>
    <col min="3" max="3" width="19.1640625" customWidth="1"/>
  </cols>
  <sheetData>
    <row r="1" spans="1:3">
      <c r="A1" s="1" t="s">
        <v>16</v>
      </c>
      <c r="B1" s="1" t="s">
        <v>0</v>
      </c>
      <c r="C1" s="1" t="s">
        <v>32</v>
      </c>
    </row>
    <row r="2" spans="1:3">
      <c r="A2" t="s">
        <v>17</v>
      </c>
      <c r="B2" t="s">
        <v>9</v>
      </c>
      <c r="C2" t="s">
        <v>33</v>
      </c>
    </row>
    <row r="3" spans="1:3">
      <c r="A3" t="s">
        <v>18</v>
      </c>
      <c r="B3" t="s">
        <v>1</v>
      </c>
      <c r="C3" t="s">
        <v>33</v>
      </c>
    </row>
    <row r="4" spans="1:3">
      <c r="A4" t="s">
        <v>19</v>
      </c>
      <c r="B4" t="s">
        <v>2</v>
      </c>
      <c r="C4" t="s">
        <v>33</v>
      </c>
    </row>
    <row r="5" spans="1:3">
      <c r="A5" t="s">
        <v>20</v>
      </c>
      <c r="B5" t="s">
        <v>3</v>
      </c>
      <c r="C5" t="s">
        <v>33</v>
      </c>
    </row>
    <row r="6" spans="1:3">
      <c r="A6" t="s">
        <v>21</v>
      </c>
      <c r="B6" t="s">
        <v>4</v>
      </c>
      <c r="C6" t="s">
        <v>33</v>
      </c>
    </row>
    <row r="7" spans="1:3">
      <c r="A7" t="s">
        <v>22</v>
      </c>
      <c r="B7" t="s">
        <v>5</v>
      </c>
      <c r="C7" t="s">
        <v>33</v>
      </c>
    </row>
    <row r="8" spans="1:3">
      <c r="A8" t="s">
        <v>23</v>
      </c>
      <c r="B8" t="s">
        <v>7</v>
      </c>
      <c r="C8" t="s">
        <v>33</v>
      </c>
    </row>
    <row r="9" spans="1:3">
      <c r="A9" t="s">
        <v>24</v>
      </c>
      <c r="B9" t="s">
        <v>6</v>
      </c>
      <c r="C9" t="s">
        <v>33</v>
      </c>
    </row>
    <row r="10" spans="1:3">
      <c r="A10" t="s">
        <v>25</v>
      </c>
      <c r="B10" t="s">
        <v>10</v>
      </c>
      <c r="C10" t="s">
        <v>33</v>
      </c>
    </row>
    <row r="11" spans="1:3">
      <c r="A11" t="s">
        <v>26</v>
      </c>
      <c r="B11" t="s">
        <v>8</v>
      </c>
      <c r="C11" t="s">
        <v>33</v>
      </c>
    </row>
    <row r="12" spans="1:3">
      <c r="A12" t="s">
        <v>27</v>
      </c>
      <c r="B12" t="s">
        <v>11</v>
      </c>
      <c r="C12" t="s">
        <v>33</v>
      </c>
    </row>
    <row r="13" spans="1:3">
      <c r="A13" t="s">
        <v>28</v>
      </c>
      <c r="B13" t="s">
        <v>12</v>
      </c>
      <c r="C13" t="s">
        <v>33</v>
      </c>
    </row>
    <row r="14" spans="1:3">
      <c r="A14" t="s">
        <v>29</v>
      </c>
      <c r="B14" t="s">
        <v>13</v>
      </c>
      <c r="C14" t="s">
        <v>33</v>
      </c>
    </row>
    <row r="15" spans="1:3">
      <c r="A15" t="s">
        <v>30</v>
      </c>
      <c r="B15" t="s">
        <v>14</v>
      </c>
      <c r="C15" t="s">
        <v>33</v>
      </c>
    </row>
    <row r="16" spans="1:3">
      <c r="A16" t="s">
        <v>31</v>
      </c>
      <c r="B16" t="s">
        <v>15</v>
      </c>
      <c r="C16" t="s">
        <v>33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28" sqref="H28"/>
    </sheetView>
  </sheetViews>
  <sheetFormatPr baseColWidth="10" defaultRowHeight="15" x14ac:dyDescent="0"/>
  <cols>
    <col min="2" max="2" width="12.6640625" customWidth="1"/>
    <col min="3" max="3" width="13.6640625" customWidth="1"/>
    <col min="4" max="4" width="12.5" customWidth="1"/>
    <col min="5" max="5" width="18.33203125" customWidth="1"/>
    <col min="6" max="6" width="11.1640625" customWidth="1"/>
    <col min="8" max="8" width="16.6640625" customWidth="1"/>
    <col min="9" max="9" width="13.1640625" customWidth="1"/>
    <col min="10" max="10" width="19.1640625" customWidth="1"/>
  </cols>
  <sheetData>
    <row r="1" spans="1:11">
      <c r="A1" s="1" t="s">
        <v>35</v>
      </c>
      <c r="B1" s="1" t="s">
        <v>39</v>
      </c>
      <c r="C1" s="1" t="s">
        <v>36</v>
      </c>
      <c r="D1" s="1" t="s">
        <v>37</v>
      </c>
      <c r="E1" s="1" t="s">
        <v>38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32</v>
      </c>
      <c r="K1" s="1" t="s">
        <v>44</v>
      </c>
    </row>
    <row r="2" spans="1:11">
      <c r="A2" s="2">
        <v>41456</v>
      </c>
      <c r="B2" t="s">
        <v>101</v>
      </c>
      <c r="C2">
        <v>101</v>
      </c>
      <c r="D2" t="s">
        <v>103</v>
      </c>
      <c r="E2" t="s">
        <v>137</v>
      </c>
      <c r="F2">
        <v>10</v>
      </c>
      <c r="G2" s="3">
        <v>2.5</v>
      </c>
      <c r="H2" t="s">
        <v>1</v>
      </c>
      <c r="I2" t="s">
        <v>18</v>
      </c>
      <c r="J2" t="s">
        <v>33</v>
      </c>
      <c r="K2" s="3">
        <v>1</v>
      </c>
    </row>
    <row r="3" spans="1:11">
      <c r="A3" s="2">
        <v>41457</v>
      </c>
      <c r="B3" t="s">
        <v>101</v>
      </c>
      <c r="C3">
        <v>102</v>
      </c>
      <c r="D3" t="s">
        <v>104</v>
      </c>
      <c r="E3" t="s">
        <v>138</v>
      </c>
      <c r="F3">
        <v>10</v>
      </c>
      <c r="G3" s="3">
        <v>2.5</v>
      </c>
      <c r="H3" t="s">
        <v>93</v>
      </c>
      <c r="I3" t="s">
        <v>21</v>
      </c>
      <c r="J3" t="s">
        <v>33</v>
      </c>
      <c r="K3" s="3">
        <v>1</v>
      </c>
    </row>
    <row r="4" spans="1:11">
      <c r="A4" s="2">
        <v>41458</v>
      </c>
      <c r="B4" t="s">
        <v>101</v>
      </c>
      <c r="C4">
        <v>103</v>
      </c>
      <c r="D4" t="s">
        <v>105</v>
      </c>
      <c r="E4" t="s">
        <v>139</v>
      </c>
      <c r="F4">
        <v>10</v>
      </c>
      <c r="G4" s="3">
        <v>2.5</v>
      </c>
      <c r="H4" t="s">
        <v>9</v>
      </c>
      <c r="I4" t="s">
        <v>17</v>
      </c>
      <c r="J4" t="s">
        <v>33</v>
      </c>
      <c r="K4" s="3">
        <v>1</v>
      </c>
    </row>
    <row r="5" spans="1:11">
      <c r="A5" s="2">
        <v>41459</v>
      </c>
      <c r="B5" t="s">
        <v>101</v>
      </c>
      <c r="C5">
        <v>104</v>
      </c>
      <c r="D5" t="s">
        <v>106</v>
      </c>
      <c r="E5" t="s">
        <v>140</v>
      </c>
      <c r="F5">
        <v>10</v>
      </c>
      <c r="G5" s="3">
        <v>2.5</v>
      </c>
      <c r="H5" t="s">
        <v>5</v>
      </c>
      <c r="I5" t="s">
        <v>22</v>
      </c>
      <c r="J5" t="s">
        <v>33</v>
      </c>
      <c r="K5" s="3">
        <v>1</v>
      </c>
    </row>
    <row r="6" spans="1:11">
      <c r="A6" s="2">
        <v>41460</v>
      </c>
      <c r="B6" t="s">
        <v>101</v>
      </c>
      <c r="C6">
        <v>105</v>
      </c>
      <c r="D6" t="s">
        <v>107</v>
      </c>
      <c r="E6" t="s">
        <v>141</v>
      </c>
      <c r="F6">
        <v>10</v>
      </c>
      <c r="G6" s="3">
        <v>2.5</v>
      </c>
      <c r="H6" t="s">
        <v>13</v>
      </c>
      <c r="I6" t="s">
        <v>29</v>
      </c>
      <c r="J6" t="s">
        <v>33</v>
      </c>
      <c r="K6" s="3">
        <v>1</v>
      </c>
    </row>
    <row r="7" spans="1:11">
      <c r="A7" s="2">
        <v>41461</v>
      </c>
      <c r="B7" t="s">
        <v>101</v>
      </c>
      <c r="C7">
        <v>106</v>
      </c>
      <c r="D7" t="s">
        <v>108</v>
      </c>
      <c r="E7" t="s">
        <v>142</v>
      </c>
      <c r="F7">
        <v>10</v>
      </c>
      <c r="G7" s="3">
        <v>2.5</v>
      </c>
      <c r="H7" t="s">
        <v>13</v>
      </c>
      <c r="I7" t="s">
        <v>29</v>
      </c>
      <c r="J7" t="s">
        <v>33</v>
      </c>
      <c r="K7" s="3">
        <v>1</v>
      </c>
    </row>
    <row r="8" spans="1:11">
      <c r="A8" s="2">
        <v>41462</v>
      </c>
      <c r="B8" t="s">
        <v>101</v>
      </c>
      <c r="C8">
        <v>107</v>
      </c>
      <c r="D8" t="s">
        <v>109</v>
      </c>
      <c r="E8" t="s">
        <v>143</v>
      </c>
      <c r="F8">
        <v>10</v>
      </c>
      <c r="G8" s="3">
        <v>2.5</v>
      </c>
      <c r="H8" t="s">
        <v>98</v>
      </c>
      <c r="I8" t="s">
        <v>30</v>
      </c>
      <c r="J8" t="s">
        <v>33</v>
      </c>
      <c r="K8" s="3">
        <v>1</v>
      </c>
    </row>
    <row r="9" spans="1:11">
      <c r="A9" s="2">
        <v>41463</v>
      </c>
      <c r="B9" t="s">
        <v>101</v>
      </c>
      <c r="C9">
        <v>108</v>
      </c>
      <c r="D9" t="s">
        <v>110</v>
      </c>
      <c r="E9" t="s">
        <v>144</v>
      </c>
      <c r="F9">
        <v>10</v>
      </c>
      <c r="G9" s="3">
        <v>2.5</v>
      </c>
      <c r="H9" t="s">
        <v>99</v>
      </c>
      <c r="I9" t="s">
        <v>20</v>
      </c>
      <c r="J9" t="s">
        <v>33</v>
      </c>
      <c r="K9" s="3">
        <v>1</v>
      </c>
    </row>
    <row r="10" spans="1:11">
      <c r="A10" s="2">
        <v>41464</v>
      </c>
      <c r="B10" t="s">
        <v>101</v>
      </c>
      <c r="C10">
        <v>109</v>
      </c>
      <c r="D10" t="s">
        <v>111</v>
      </c>
      <c r="E10" t="s">
        <v>145</v>
      </c>
      <c r="F10">
        <v>10</v>
      </c>
      <c r="G10" s="3">
        <v>2.5</v>
      </c>
      <c r="H10" t="s">
        <v>99</v>
      </c>
      <c r="I10" t="s">
        <v>20</v>
      </c>
      <c r="J10" t="s">
        <v>33</v>
      </c>
      <c r="K10" s="3">
        <v>1</v>
      </c>
    </row>
    <row r="11" spans="1:11">
      <c r="A11" s="2">
        <v>41465</v>
      </c>
      <c r="B11" t="s">
        <v>101</v>
      </c>
      <c r="C11">
        <v>1010</v>
      </c>
      <c r="D11" t="s">
        <v>112</v>
      </c>
      <c r="E11" t="s">
        <v>140</v>
      </c>
      <c r="F11">
        <v>10</v>
      </c>
      <c r="G11" s="3">
        <v>2.5</v>
      </c>
      <c r="H11" t="s">
        <v>94</v>
      </c>
      <c r="I11" t="s">
        <v>24</v>
      </c>
      <c r="J11" t="s">
        <v>33</v>
      </c>
      <c r="K11" s="3">
        <v>1</v>
      </c>
    </row>
    <row r="12" spans="1:11">
      <c r="A12" s="2">
        <v>41466</v>
      </c>
      <c r="B12" t="s">
        <v>101</v>
      </c>
      <c r="C12">
        <v>1011</v>
      </c>
      <c r="D12" t="s">
        <v>113</v>
      </c>
      <c r="E12" t="s">
        <v>146</v>
      </c>
      <c r="F12">
        <v>10</v>
      </c>
      <c r="G12" s="3">
        <v>2.5</v>
      </c>
      <c r="H12" t="s">
        <v>98</v>
      </c>
      <c r="I12" t="s">
        <v>30</v>
      </c>
      <c r="J12" t="s">
        <v>33</v>
      </c>
      <c r="K12" s="3">
        <v>1</v>
      </c>
    </row>
    <row r="13" spans="1:11">
      <c r="A13" s="2">
        <v>41467</v>
      </c>
      <c r="B13" t="s">
        <v>101</v>
      </c>
      <c r="C13">
        <v>1012</v>
      </c>
      <c r="D13" t="s">
        <v>114</v>
      </c>
      <c r="E13" t="s">
        <v>147</v>
      </c>
      <c r="F13">
        <v>10</v>
      </c>
      <c r="G13" s="3">
        <v>2.5</v>
      </c>
      <c r="H13" t="s">
        <v>15</v>
      </c>
      <c r="I13" t="s">
        <v>31</v>
      </c>
      <c r="J13" t="s">
        <v>33</v>
      </c>
      <c r="K13" s="3">
        <v>1</v>
      </c>
    </row>
    <row r="14" spans="1:11">
      <c r="A14" s="2">
        <v>41468</v>
      </c>
      <c r="B14" t="s">
        <v>101</v>
      </c>
      <c r="C14">
        <v>1013</v>
      </c>
      <c r="D14" t="s">
        <v>115</v>
      </c>
      <c r="E14" t="s">
        <v>148</v>
      </c>
      <c r="F14">
        <v>10</v>
      </c>
      <c r="G14" s="3">
        <v>2.5</v>
      </c>
      <c r="H14" t="s">
        <v>100</v>
      </c>
      <c r="I14" t="s">
        <v>23</v>
      </c>
      <c r="J14" t="s">
        <v>33</v>
      </c>
      <c r="K14" s="3">
        <v>1</v>
      </c>
    </row>
    <row r="15" spans="1:11">
      <c r="A15" s="2">
        <v>41469</v>
      </c>
      <c r="B15" t="s">
        <v>101</v>
      </c>
      <c r="C15">
        <v>1014</v>
      </c>
      <c r="D15" t="s">
        <v>116</v>
      </c>
      <c r="E15" t="s">
        <v>137</v>
      </c>
      <c r="F15">
        <v>10</v>
      </c>
      <c r="G15" s="3">
        <v>2.5</v>
      </c>
      <c r="H15" t="s">
        <v>15</v>
      </c>
      <c r="I15" t="s">
        <v>31</v>
      </c>
      <c r="J15" t="s">
        <v>33</v>
      </c>
      <c r="K15" s="3">
        <v>1</v>
      </c>
    </row>
    <row r="16" spans="1:11">
      <c r="A16" s="2">
        <v>41470</v>
      </c>
      <c r="B16" t="s">
        <v>101</v>
      </c>
      <c r="C16">
        <v>1015</v>
      </c>
      <c r="D16" t="s">
        <v>117</v>
      </c>
      <c r="E16" t="s">
        <v>149</v>
      </c>
      <c r="F16">
        <v>10</v>
      </c>
      <c r="G16" s="3">
        <v>2.5</v>
      </c>
      <c r="H16" t="s">
        <v>94</v>
      </c>
      <c r="I16" t="s">
        <v>24</v>
      </c>
      <c r="J16" t="s">
        <v>33</v>
      </c>
      <c r="K16" s="3">
        <v>1</v>
      </c>
    </row>
    <row r="17" spans="1:11">
      <c r="A17" s="2">
        <v>41471</v>
      </c>
      <c r="B17" t="s">
        <v>101</v>
      </c>
      <c r="C17">
        <v>1016</v>
      </c>
      <c r="D17" t="s">
        <v>118</v>
      </c>
      <c r="E17" t="s">
        <v>150</v>
      </c>
      <c r="F17">
        <v>10</v>
      </c>
      <c r="G17" s="3">
        <v>2.5</v>
      </c>
      <c r="H17" t="s">
        <v>5</v>
      </c>
      <c r="I17" t="s">
        <v>22</v>
      </c>
      <c r="J17" t="s">
        <v>33</v>
      </c>
      <c r="K17" s="3">
        <v>1</v>
      </c>
    </row>
    <row r="18" spans="1:11">
      <c r="A18" s="2">
        <v>41472</v>
      </c>
      <c r="B18" t="s">
        <v>101</v>
      </c>
      <c r="C18">
        <v>1017</v>
      </c>
      <c r="D18" t="s">
        <v>119</v>
      </c>
      <c r="E18" t="s">
        <v>142</v>
      </c>
      <c r="F18">
        <v>10</v>
      </c>
      <c r="G18" s="3">
        <v>2.5</v>
      </c>
      <c r="H18" t="s">
        <v>9</v>
      </c>
      <c r="I18" t="s">
        <v>17</v>
      </c>
      <c r="J18" t="s">
        <v>33</v>
      </c>
      <c r="K18" s="3">
        <v>1</v>
      </c>
    </row>
    <row r="19" spans="1:11">
      <c r="A19" s="2">
        <v>41473</v>
      </c>
      <c r="B19" t="s">
        <v>101</v>
      </c>
      <c r="C19">
        <v>1018</v>
      </c>
      <c r="D19" t="s">
        <v>120</v>
      </c>
      <c r="E19" t="s">
        <v>151</v>
      </c>
      <c r="F19">
        <v>10</v>
      </c>
      <c r="G19" s="3">
        <v>2.5</v>
      </c>
      <c r="H19" t="s">
        <v>13</v>
      </c>
      <c r="I19" t="s">
        <v>29</v>
      </c>
      <c r="J19" t="s">
        <v>33</v>
      </c>
      <c r="K19" s="3">
        <v>1</v>
      </c>
    </row>
    <row r="20" spans="1:11">
      <c r="A20" s="2">
        <v>41474</v>
      </c>
      <c r="B20" t="s">
        <v>101</v>
      </c>
      <c r="C20">
        <v>1019</v>
      </c>
      <c r="D20" t="s">
        <v>121</v>
      </c>
      <c r="E20" t="s">
        <v>152</v>
      </c>
      <c r="F20">
        <v>10</v>
      </c>
      <c r="G20" s="3">
        <v>2.5</v>
      </c>
      <c r="H20" t="s">
        <v>97</v>
      </c>
      <c r="I20" t="s">
        <v>28</v>
      </c>
      <c r="J20" t="s">
        <v>33</v>
      </c>
      <c r="K20" s="3">
        <v>1</v>
      </c>
    </row>
    <row r="21" spans="1:11">
      <c r="A21" s="2">
        <v>41475</v>
      </c>
      <c r="B21" t="s">
        <v>101</v>
      </c>
      <c r="C21">
        <v>1020</v>
      </c>
      <c r="D21" t="s">
        <v>122</v>
      </c>
      <c r="E21" t="s">
        <v>139</v>
      </c>
      <c r="F21">
        <v>10</v>
      </c>
      <c r="G21" s="3">
        <v>2.5</v>
      </c>
      <c r="H21" t="s">
        <v>97</v>
      </c>
      <c r="I21" t="s">
        <v>28</v>
      </c>
      <c r="J21" t="s">
        <v>33</v>
      </c>
      <c r="K21" s="3">
        <v>1</v>
      </c>
    </row>
    <row r="22" spans="1:11">
      <c r="A22" s="2">
        <v>41476</v>
      </c>
      <c r="B22" t="s">
        <v>102</v>
      </c>
      <c r="C22">
        <v>1021</v>
      </c>
      <c r="D22" t="s">
        <v>123</v>
      </c>
      <c r="E22" t="s">
        <v>152</v>
      </c>
      <c r="F22">
        <v>10</v>
      </c>
      <c r="G22" s="3">
        <v>2.5</v>
      </c>
      <c r="H22" t="s">
        <v>1</v>
      </c>
      <c r="I22" t="s">
        <v>18</v>
      </c>
      <c r="J22" t="s">
        <v>33</v>
      </c>
      <c r="K22" s="3">
        <v>1</v>
      </c>
    </row>
    <row r="23" spans="1:11">
      <c r="A23" s="2">
        <v>41477</v>
      </c>
      <c r="B23" t="s">
        <v>102</v>
      </c>
      <c r="C23">
        <v>1022</v>
      </c>
      <c r="D23" t="s">
        <v>124</v>
      </c>
      <c r="E23" t="s">
        <v>151</v>
      </c>
      <c r="F23">
        <v>10</v>
      </c>
      <c r="G23" s="3">
        <v>2.5</v>
      </c>
      <c r="H23" t="s">
        <v>93</v>
      </c>
      <c r="I23" t="s">
        <v>21</v>
      </c>
      <c r="J23" t="s">
        <v>33</v>
      </c>
      <c r="K23" s="3">
        <v>1</v>
      </c>
    </row>
    <row r="24" spans="1:11">
      <c r="A24" s="2">
        <v>41478</v>
      </c>
      <c r="B24" t="s">
        <v>102</v>
      </c>
      <c r="C24">
        <v>1023</v>
      </c>
      <c r="D24" t="s">
        <v>125</v>
      </c>
      <c r="E24" t="s">
        <v>143</v>
      </c>
      <c r="F24">
        <v>10</v>
      </c>
      <c r="G24" s="3">
        <v>2.5</v>
      </c>
      <c r="H24" t="s">
        <v>92</v>
      </c>
      <c r="I24" t="s">
        <v>19</v>
      </c>
      <c r="J24" t="s">
        <v>33</v>
      </c>
      <c r="K24" s="3">
        <v>1</v>
      </c>
    </row>
    <row r="25" spans="1:11">
      <c r="A25" s="2">
        <v>41479</v>
      </c>
      <c r="B25" t="s">
        <v>102</v>
      </c>
      <c r="C25">
        <v>1024</v>
      </c>
      <c r="D25" t="s">
        <v>126</v>
      </c>
      <c r="E25" t="s">
        <v>144</v>
      </c>
      <c r="F25">
        <v>10</v>
      </c>
      <c r="G25" s="3">
        <v>2.5</v>
      </c>
      <c r="H25" t="s">
        <v>95</v>
      </c>
      <c r="I25" t="s">
        <v>25</v>
      </c>
      <c r="J25" t="s">
        <v>33</v>
      </c>
      <c r="K25" s="3">
        <v>1</v>
      </c>
    </row>
    <row r="26" spans="1:11">
      <c r="A26" s="2">
        <v>41480</v>
      </c>
      <c r="B26" t="s">
        <v>102</v>
      </c>
      <c r="C26">
        <v>1025</v>
      </c>
      <c r="D26" t="s">
        <v>127</v>
      </c>
      <c r="E26" t="s">
        <v>148</v>
      </c>
      <c r="F26">
        <v>10</v>
      </c>
      <c r="G26" s="3">
        <v>2.5</v>
      </c>
      <c r="H26" t="s">
        <v>8</v>
      </c>
      <c r="I26" t="s">
        <v>26</v>
      </c>
      <c r="J26" t="s">
        <v>33</v>
      </c>
      <c r="K26" s="3">
        <v>1</v>
      </c>
    </row>
    <row r="27" spans="1:11">
      <c r="A27" s="2">
        <v>41481</v>
      </c>
      <c r="B27" t="s">
        <v>102</v>
      </c>
      <c r="C27">
        <v>1026</v>
      </c>
      <c r="D27" t="s">
        <v>128</v>
      </c>
      <c r="E27" t="s">
        <v>150</v>
      </c>
      <c r="F27">
        <v>10</v>
      </c>
      <c r="G27" s="3">
        <v>2.5</v>
      </c>
      <c r="H27" t="s">
        <v>8</v>
      </c>
      <c r="I27" t="s">
        <v>26</v>
      </c>
      <c r="J27" t="s">
        <v>33</v>
      </c>
      <c r="K27" s="3">
        <v>1</v>
      </c>
    </row>
    <row r="28" spans="1:11">
      <c r="A28" s="2">
        <v>41482</v>
      </c>
      <c r="B28" t="s">
        <v>102</v>
      </c>
      <c r="C28">
        <v>1027</v>
      </c>
      <c r="D28" t="s">
        <v>129</v>
      </c>
      <c r="E28" t="s">
        <v>138</v>
      </c>
      <c r="F28">
        <v>10</v>
      </c>
      <c r="G28" s="3">
        <v>2.5</v>
      </c>
      <c r="H28" t="s">
        <v>11</v>
      </c>
      <c r="I28" t="s">
        <v>27</v>
      </c>
      <c r="J28" t="s">
        <v>33</v>
      </c>
      <c r="K28" s="3">
        <v>1</v>
      </c>
    </row>
    <row r="29" spans="1:11">
      <c r="A29" s="2">
        <v>41483</v>
      </c>
      <c r="B29" t="s">
        <v>102</v>
      </c>
      <c r="C29">
        <v>1028</v>
      </c>
      <c r="D29" t="s">
        <v>130</v>
      </c>
      <c r="E29" t="s">
        <v>146</v>
      </c>
      <c r="F29">
        <v>10</v>
      </c>
      <c r="G29" s="3">
        <v>2.5</v>
      </c>
      <c r="H29" t="s">
        <v>100</v>
      </c>
      <c r="I29" t="s">
        <v>23</v>
      </c>
      <c r="J29" t="s">
        <v>33</v>
      </c>
      <c r="K29" s="3">
        <v>1</v>
      </c>
    </row>
    <row r="30" spans="1:11">
      <c r="A30" s="2">
        <v>41484</v>
      </c>
      <c r="B30" t="s">
        <v>102</v>
      </c>
      <c r="C30">
        <v>1029</v>
      </c>
      <c r="D30" t="s">
        <v>131</v>
      </c>
      <c r="E30" t="s">
        <v>153</v>
      </c>
      <c r="F30">
        <v>10</v>
      </c>
      <c r="G30" s="3">
        <v>2.5</v>
      </c>
      <c r="H30" t="s">
        <v>94</v>
      </c>
      <c r="I30" t="s">
        <v>24</v>
      </c>
      <c r="J30" t="s">
        <v>33</v>
      </c>
      <c r="K30" s="3">
        <v>1</v>
      </c>
    </row>
    <row r="31" spans="1:11">
      <c r="A31" s="2">
        <v>41485</v>
      </c>
      <c r="B31" t="s">
        <v>102</v>
      </c>
      <c r="C31">
        <v>1030</v>
      </c>
      <c r="D31" t="s">
        <v>132</v>
      </c>
      <c r="E31" t="s">
        <v>145</v>
      </c>
      <c r="F31">
        <v>10</v>
      </c>
      <c r="G31" s="3">
        <v>2.5</v>
      </c>
      <c r="H31" t="s">
        <v>11</v>
      </c>
      <c r="I31" t="s">
        <v>27</v>
      </c>
      <c r="J31" t="s">
        <v>33</v>
      </c>
      <c r="K31" s="3">
        <v>1</v>
      </c>
    </row>
    <row r="32" spans="1:11">
      <c r="A32" s="2">
        <v>41486</v>
      </c>
      <c r="B32" t="s">
        <v>102</v>
      </c>
      <c r="C32">
        <v>1031</v>
      </c>
      <c r="D32" t="s">
        <v>133</v>
      </c>
      <c r="E32" t="s">
        <v>149</v>
      </c>
      <c r="F32">
        <v>10</v>
      </c>
      <c r="G32" s="3">
        <v>2.5</v>
      </c>
      <c r="H32" t="s">
        <v>10</v>
      </c>
      <c r="I32" t="s">
        <v>25</v>
      </c>
      <c r="J32" t="s">
        <v>33</v>
      </c>
      <c r="K32" s="3">
        <v>1</v>
      </c>
    </row>
    <row r="33" spans="1:11">
      <c r="A33" s="2">
        <v>41486</v>
      </c>
      <c r="B33" t="s">
        <v>101</v>
      </c>
      <c r="C33">
        <v>1032</v>
      </c>
      <c r="D33" t="s">
        <v>134</v>
      </c>
      <c r="E33" t="s">
        <v>138</v>
      </c>
      <c r="F33">
        <v>10</v>
      </c>
      <c r="G33" s="3">
        <v>2.5</v>
      </c>
      <c r="H33" t="s">
        <v>91</v>
      </c>
      <c r="I33" t="s">
        <v>18</v>
      </c>
      <c r="J33" t="s">
        <v>33</v>
      </c>
      <c r="K33" s="3">
        <v>1</v>
      </c>
    </row>
    <row r="34" spans="1:11">
      <c r="A34" s="2">
        <v>41486</v>
      </c>
      <c r="B34" t="s">
        <v>102</v>
      </c>
      <c r="C34">
        <v>1033</v>
      </c>
      <c r="D34" t="s">
        <v>135</v>
      </c>
      <c r="E34" t="s">
        <v>147</v>
      </c>
      <c r="F34">
        <v>10</v>
      </c>
      <c r="G34" s="3">
        <v>2.5</v>
      </c>
      <c r="H34" t="s">
        <v>5</v>
      </c>
      <c r="I34" t="s">
        <v>22</v>
      </c>
      <c r="J34" t="s">
        <v>33</v>
      </c>
      <c r="K34" s="3">
        <v>1</v>
      </c>
    </row>
    <row r="35" spans="1:11">
      <c r="A35" s="2">
        <v>41486</v>
      </c>
      <c r="B35" t="s">
        <v>102</v>
      </c>
      <c r="C35">
        <v>1034</v>
      </c>
      <c r="D35" t="s">
        <v>136</v>
      </c>
      <c r="E35" t="s">
        <v>141</v>
      </c>
      <c r="F35">
        <v>10</v>
      </c>
      <c r="G35" s="3">
        <v>2.5</v>
      </c>
      <c r="H35" t="s">
        <v>92</v>
      </c>
      <c r="I35" t="s">
        <v>19</v>
      </c>
      <c r="J35" t="s">
        <v>33</v>
      </c>
      <c r="K35" s="3">
        <v>1</v>
      </c>
    </row>
    <row r="36" spans="1:11">
      <c r="F36" s="1">
        <f>SUM(F2:F35)</f>
        <v>340</v>
      </c>
      <c r="G36" s="4">
        <f>SUM(G2:G35)</f>
        <v>85</v>
      </c>
      <c r="K36" s="4">
        <f>SUM(K2:K35)</f>
        <v>34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20" sqref="G20"/>
    </sheetView>
  </sheetViews>
  <sheetFormatPr baseColWidth="10" defaultRowHeight="15" x14ac:dyDescent="0"/>
  <cols>
    <col min="1" max="1" width="12.5" customWidth="1"/>
    <col min="2" max="2" width="19" customWidth="1"/>
    <col min="3" max="3" width="11.83203125" customWidth="1"/>
    <col min="4" max="4" width="11.33203125" customWidth="1"/>
    <col min="5" max="5" width="20.5" customWidth="1"/>
    <col min="6" max="6" width="15.1640625" customWidth="1"/>
    <col min="8" max="8" width="20.83203125" customWidth="1"/>
  </cols>
  <sheetData>
    <row r="1" spans="1:8">
      <c r="A1" s="1" t="s">
        <v>37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51</v>
      </c>
    </row>
    <row r="2" spans="1:8">
      <c r="A2" t="s">
        <v>52</v>
      </c>
      <c r="B2" t="s">
        <v>154</v>
      </c>
      <c r="C2" s="3">
        <v>2.5</v>
      </c>
      <c r="D2" s="3">
        <v>1</v>
      </c>
      <c r="E2">
        <v>10</v>
      </c>
      <c r="F2">
        <v>5</v>
      </c>
      <c r="G2" s="3">
        <f>E2+D2-5</f>
        <v>6</v>
      </c>
      <c r="H2" s="5">
        <v>5</v>
      </c>
    </row>
    <row r="3" spans="1:8">
      <c r="A3" t="s">
        <v>53</v>
      </c>
      <c r="B3" t="s">
        <v>138</v>
      </c>
      <c r="C3" s="3">
        <v>2.5</v>
      </c>
      <c r="D3" s="3">
        <v>1</v>
      </c>
      <c r="E3">
        <v>10</v>
      </c>
      <c r="F3">
        <v>5</v>
      </c>
      <c r="G3" s="3">
        <f t="shared" ref="G3:G20" si="0">E3+D3-5</f>
        <v>6</v>
      </c>
      <c r="H3" s="5">
        <v>5</v>
      </c>
    </row>
    <row r="4" spans="1:8">
      <c r="A4" t="s">
        <v>54</v>
      </c>
      <c r="B4" t="s">
        <v>139</v>
      </c>
      <c r="C4" s="3">
        <v>2.5</v>
      </c>
      <c r="D4" s="3">
        <v>1</v>
      </c>
      <c r="E4">
        <v>10</v>
      </c>
      <c r="F4">
        <v>5</v>
      </c>
      <c r="G4" s="3">
        <f t="shared" si="0"/>
        <v>6</v>
      </c>
      <c r="H4" s="5">
        <v>5</v>
      </c>
    </row>
    <row r="5" spans="1:8">
      <c r="A5" t="s">
        <v>55</v>
      </c>
      <c r="B5" t="s">
        <v>140</v>
      </c>
      <c r="C5" s="3">
        <v>2.5</v>
      </c>
      <c r="D5" s="3">
        <v>1</v>
      </c>
      <c r="E5">
        <v>10</v>
      </c>
      <c r="F5">
        <v>5</v>
      </c>
      <c r="G5" s="3">
        <f t="shared" si="0"/>
        <v>6</v>
      </c>
      <c r="H5" s="5">
        <v>5</v>
      </c>
    </row>
    <row r="6" spans="1:8">
      <c r="A6" t="s">
        <v>56</v>
      </c>
      <c r="B6" t="s">
        <v>155</v>
      </c>
      <c r="C6" s="3">
        <v>2.5</v>
      </c>
      <c r="D6" s="3">
        <v>1</v>
      </c>
      <c r="E6">
        <v>10</v>
      </c>
      <c r="F6">
        <v>5</v>
      </c>
      <c r="G6" s="3">
        <f t="shared" si="0"/>
        <v>6</v>
      </c>
      <c r="H6" s="5">
        <v>5</v>
      </c>
    </row>
    <row r="7" spans="1:8">
      <c r="A7" t="s">
        <v>57</v>
      </c>
      <c r="B7" t="s">
        <v>156</v>
      </c>
      <c r="C7" s="3">
        <v>2.5</v>
      </c>
      <c r="D7" s="3">
        <v>1</v>
      </c>
      <c r="E7">
        <v>10</v>
      </c>
      <c r="F7">
        <v>5</v>
      </c>
      <c r="G7" s="3">
        <f t="shared" si="0"/>
        <v>6</v>
      </c>
      <c r="H7" s="5">
        <v>5</v>
      </c>
    </row>
    <row r="8" spans="1:8">
      <c r="A8" t="s">
        <v>58</v>
      </c>
      <c r="B8" t="s">
        <v>143</v>
      </c>
      <c r="C8" s="3">
        <v>2.5</v>
      </c>
      <c r="D8" s="3">
        <v>1</v>
      </c>
      <c r="E8">
        <v>10</v>
      </c>
      <c r="F8">
        <v>5</v>
      </c>
      <c r="G8" s="3">
        <f t="shared" si="0"/>
        <v>6</v>
      </c>
      <c r="H8" s="5">
        <v>5</v>
      </c>
    </row>
    <row r="9" spans="1:8">
      <c r="A9" t="s">
        <v>59</v>
      </c>
      <c r="B9" t="s">
        <v>144</v>
      </c>
      <c r="C9" s="3">
        <v>2.5</v>
      </c>
      <c r="D9" s="3">
        <v>1</v>
      </c>
      <c r="E9">
        <v>10</v>
      </c>
      <c r="F9">
        <v>5</v>
      </c>
      <c r="G9" s="3">
        <f t="shared" si="0"/>
        <v>6</v>
      </c>
      <c r="H9" s="5">
        <v>5</v>
      </c>
    </row>
    <row r="10" spans="1:8">
      <c r="A10" t="s">
        <v>60</v>
      </c>
      <c r="B10" t="s">
        <v>145</v>
      </c>
      <c r="C10" s="3">
        <v>2.5</v>
      </c>
      <c r="D10" s="3">
        <v>1</v>
      </c>
      <c r="E10">
        <v>10</v>
      </c>
      <c r="F10">
        <v>5</v>
      </c>
      <c r="G10" s="3">
        <f t="shared" si="0"/>
        <v>6</v>
      </c>
      <c r="H10" s="5">
        <v>5</v>
      </c>
    </row>
    <row r="11" spans="1:8">
      <c r="A11" t="s">
        <v>61</v>
      </c>
      <c r="B11" t="s">
        <v>146</v>
      </c>
      <c r="C11" s="3">
        <v>2.5</v>
      </c>
      <c r="D11" s="3">
        <v>1</v>
      </c>
      <c r="E11">
        <v>10</v>
      </c>
      <c r="F11">
        <v>5</v>
      </c>
      <c r="G11" s="3">
        <f t="shared" si="0"/>
        <v>6</v>
      </c>
      <c r="H11" s="5">
        <v>5</v>
      </c>
    </row>
    <row r="12" spans="1:8">
      <c r="A12" t="s">
        <v>62</v>
      </c>
      <c r="B12" t="s">
        <v>158</v>
      </c>
      <c r="C12" s="3">
        <v>2.5</v>
      </c>
      <c r="D12" s="3">
        <v>1</v>
      </c>
      <c r="E12">
        <v>10</v>
      </c>
      <c r="F12">
        <v>5</v>
      </c>
      <c r="G12" s="3">
        <f t="shared" si="0"/>
        <v>6</v>
      </c>
      <c r="H12" s="5">
        <v>5</v>
      </c>
    </row>
    <row r="13" spans="1:8">
      <c r="A13" t="s">
        <v>63</v>
      </c>
      <c r="B13" t="s">
        <v>157</v>
      </c>
      <c r="C13" s="3">
        <v>2.5</v>
      </c>
      <c r="D13" s="3">
        <v>1</v>
      </c>
      <c r="E13">
        <v>10</v>
      </c>
      <c r="F13">
        <v>5</v>
      </c>
      <c r="G13" s="3">
        <f t="shared" si="0"/>
        <v>6</v>
      </c>
      <c r="H13" s="5">
        <v>5</v>
      </c>
    </row>
    <row r="14" spans="1:8">
      <c r="A14" t="s">
        <v>64</v>
      </c>
      <c r="B14" t="s">
        <v>147</v>
      </c>
      <c r="C14" s="3">
        <v>2.5</v>
      </c>
      <c r="D14" s="3">
        <v>1</v>
      </c>
      <c r="E14">
        <v>10</v>
      </c>
      <c r="F14">
        <v>5</v>
      </c>
      <c r="G14" s="3">
        <f t="shared" si="0"/>
        <v>6</v>
      </c>
      <c r="H14" s="5">
        <v>5</v>
      </c>
    </row>
    <row r="15" spans="1:8">
      <c r="A15" t="s">
        <v>65</v>
      </c>
      <c r="B15" t="s">
        <v>148</v>
      </c>
      <c r="C15" s="3">
        <v>2.5</v>
      </c>
      <c r="D15" s="3">
        <v>1</v>
      </c>
      <c r="E15">
        <v>10</v>
      </c>
      <c r="F15">
        <v>5</v>
      </c>
      <c r="G15" s="3">
        <f t="shared" si="0"/>
        <v>6</v>
      </c>
      <c r="H15" s="5">
        <v>5</v>
      </c>
    </row>
    <row r="16" spans="1:8">
      <c r="A16" t="s">
        <v>66</v>
      </c>
      <c r="B16" t="s">
        <v>149</v>
      </c>
      <c r="C16" s="3">
        <v>2.5</v>
      </c>
      <c r="D16" s="3">
        <v>1</v>
      </c>
      <c r="E16">
        <v>10</v>
      </c>
      <c r="F16">
        <v>5</v>
      </c>
      <c r="G16" s="3">
        <f t="shared" si="0"/>
        <v>6</v>
      </c>
      <c r="H16" s="5">
        <v>5</v>
      </c>
    </row>
    <row r="17" spans="1:8">
      <c r="A17" t="s">
        <v>67</v>
      </c>
      <c r="B17" t="s">
        <v>150</v>
      </c>
      <c r="C17" s="3">
        <v>2.5</v>
      </c>
      <c r="D17" s="3">
        <v>1</v>
      </c>
      <c r="E17">
        <v>10</v>
      </c>
      <c r="F17">
        <v>5</v>
      </c>
      <c r="G17" s="3">
        <f t="shared" si="0"/>
        <v>6</v>
      </c>
      <c r="H17" s="5">
        <v>5</v>
      </c>
    </row>
    <row r="18" spans="1:8">
      <c r="A18" t="s">
        <v>68</v>
      </c>
      <c r="B18" t="s">
        <v>151</v>
      </c>
      <c r="C18" s="3">
        <v>2.5</v>
      </c>
      <c r="D18" s="3">
        <v>1</v>
      </c>
      <c r="E18">
        <v>10</v>
      </c>
      <c r="F18">
        <v>5</v>
      </c>
      <c r="G18" s="3">
        <f t="shared" si="0"/>
        <v>6</v>
      </c>
      <c r="H18" s="5">
        <v>5</v>
      </c>
    </row>
    <row r="19" spans="1:8">
      <c r="A19" t="s">
        <v>69</v>
      </c>
      <c r="B19" t="s">
        <v>152</v>
      </c>
      <c r="C19" s="3">
        <v>2.5</v>
      </c>
      <c r="D19" s="3">
        <v>1</v>
      </c>
      <c r="E19">
        <v>10</v>
      </c>
      <c r="F19">
        <v>5</v>
      </c>
      <c r="G19" s="3">
        <f t="shared" si="0"/>
        <v>6</v>
      </c>
      <c r="H19" s="5">
        <v>5</v>
      </c>
    </row>
    <row r="20" spans="1:8">
      <c r="A20" t="s">
        <v>70</v>
      </c>
      <c r="B20" t="s">
        <v>159</v>
      </c>
      <c r="C20" s="3">
        <v>2.5</v>
      </c>
      <c r="D20" s="3">
        <v>1</v>
      </c>
      <c r="E20">
        <v>10</v>
      </c>
      <c r="F20">
        <v>5</v>
      </c>
      <c r="G20" s="3">
        <f t="shared" si="0"/>
        <v>6</v>
      </c>
      <c r="H20" s="5">
        <v>5</v>
      </c>
    </row>
    <row r="21" spans="1:8">
      <c r="A21" s="30" t="s">
        <v>84</v>
      </c>
      <c r="B21" s="27"/>
      <c r="C21" s="28"/>
      <c r="D21" s="28"/>
      <c r="E21" s="27"/>
      <c r="F21" s="27"/>
      <c r="G21" s="28"/>
      <c r="H21" s="29"/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"/>
  <sheetViews>
    <sheetView workbookViewId="0">
      <selection activeCell="D328" sqref="D328"/>
    </sheetView>
  </sheetViews>
  <sheetFormatPr baseColWidth="10" defaultRowHeight="15" x14ac:dyDescent="0"/>
  <cols>
    <col min="1" max="1" width="18.83203125" customWidth="1"/>
    <col min="2" max="2" width="19.83203125" customWidth="1"/>
    <col min="3" max="3" width="15" customWidth="1"/>
    <col min="4" max="4" width="17.33203125" customWidth="1"/>
  </cols>
  <sheetData>
    <row r="1" spans="1:4">
      <c r="A1" t="s">
        <v>72</v>
      </c>
    </row>
    <row r="3" spans="1:4">
      <c r="A3" s="1" t="s">
        <v>160</v>
      </c>
      <c r="B3" s="1" t="s">
        <v>184</v>
      </c>
    </row>
    <row r="4" spans="1:4">
      <c r="A4" t="s">
        <v>35</v>
      </c>
      <c r="B4" s="2">
        <v>41456</v>
      </c>
    </row>
    <row r="5" spans="1:4">
      <c r="A5" t="s">
        <v>163</v>
      </c>
      <c r="B5" t="s">
        <v>18</v>
      </c>
    </row>
    <row r="6" spans="1:4">
      <c r="A6" t="s">
        <v>164</v>
      </c>
      <c r="B6" t="s">
        <v>168</v>
      </c>
    </row>
    <row r="7" spans="1:4">
      <c r="A7" t="s">
        <v>165</v>
      </c>
      <c r="B7">
        <v>1</v>
      </c>
    </row>
    <row r="8" spans="1:4">
      <c r="A8" t="s">
        <v>166</v>
      </c>
      <c r="B8" t="s">
        <v>154</v>
      </c>
    </row>
    <row r="9" spans="1:4">
      <c r="A9" t="s">
        <v>41</v>
      </c>
      <c r="B9" s="3">
        <v>2.5</v>
      </c>
      <c r="C9" s="3"/>
      <c r="D9" s="3"/>
    </row>
    <row r="10" spans="1:4">
      <c r="A10" s="1" t="s">
        <v>84</v>
      </c>
      <c r="B10" s="4">
        <f>B9+C9+D9</f>
        <v>2.5</v>
      </c>
    </row>
    <row r="11" spans="1:4">
      <c r="A11" t="s">
        <v>167</v>
      </c>
      <c r="B11" t="s">
        <v>169</v>
      </c>
    </row>
    <row r="13" spans="1:4">
      <c r="A13" s="1" t="s">
        <v>160</v>
      </c>
      <c r="B13" s="1" t="s">
        <v>185</v>
      </c>
    </row>
    <row r="14" spans="1:4">
      <c r="A14" t="s">
        <v>170</v>
      </c>
      <c r="B14" s="2">
        <v>41457</v>
      </c>
    </row>
    <row r="15" spans="1:4">
      <c r="A15" t="s">
        <v>163</v>
      </c>
      <c r="B15" t="s">
        <v>21</v>
      </c>
    </row>
    <row r="16" spans="1:4">
      <c r="A16" t="s">
        <v>164</v>
      </c>
      <c r="B16" t="s">
        <v>168</v>
      </c>
    </row>
    <row r="17" spans="1:3">
      <c r="A17" t="s">
        <v>165</v>
      </c>
      <c r="B17">
        <v>1</v>
      </c>
    </row>
    <row r="18" spans="1:3">
      <c r="A18" t="s">
        <v>166</v>
      </c>
      <c r="B18" t="s">
        <v>138</v>
      </c>
    </row>
    <row r="19" spans="1:3">
      <c r="A19" t="s">
        <v>171</v>
      </c>
      <c r="B19" s="3">
        <v>2.5</v>
      </c>
      <c r="C19" s="3"/>
    </row>
    <row r="20" spans="1:3">
      <c r="A20" s="1" t="s">
        <v>34</v>
      </c>
      <c r="B20" s="4">
        <f>B19+C19</f>
        <v>2.5</v>
      </c>
    </row>
    <row r="21" spans="1:3">
      <c r="A21" t="s">
        <v>172</v>
      </c>
      <c r="B21" t="s">
        <v>169</v>
      </c>
    </row>
    <row r="23" spans="1:3">
      <c r="A23" s="1" t="s">
        <v>160</v>
      </c>
      <c r="B23" s="1" t="s">
        <v>186</v>
      </c>
    </row>
    <row r="24" spans="1:3">
      <c r="A24" t="s">
        <v>35</v>
      </c>
      <c r="B24" s="2">
        <v>41458</v>
      </c>
    </row>
    <row r="25" spans="1:3">
      <c r="A25" t="s">
        <v>163</v>
      </c>
      <c r="B25" t="s">
        <v>17</v>
      </c>
    </row>
    <row r="26" spans="1:3">
      <c r="A26" t="s">
        <v>164</v>
      </c>
      <c r="B26" t="s">
        <v>168</v>
      </c>
    </row>
    <row r="27" spans="1:3">
      <c r="A27" t="s">
        <v>165</v>
      </c>
      <c r="B27">
        <v>1</v>
      </c>
    </row>
    <row r="28" spans="1:3">
      <c r="A28" t="s">
        <v>166</v>
      </c>
      <c r="B28" t="s">
        <v>139</v>
      </c>
    </row>
    <row r="29" spans="1:3">
      <c r="A29" t="s">
        <v>171</v>
      </c>
      <c r="B29" s="3">
        <v>2.5</v>
      </c>
      <c r="C29" s="3"/>
    </row>
    <row r="30" spans="1:3">
      <c r="A30" s="1" t="s">
        <v>84</v>
      </c>
      <c r="B30" s="3">
        <f>B29+C29</f>
        <v>2.5</v>
      </c>
    </row>
    <row r="31" spans="1:3">
      <c r="A31" t="s">
        <v>167</v>
      </c>
      <c r="B31" t="s">
        <v>169</v>
      </c>
    </row>
    <row r="33" spans="1:4">
      <c r="A33" s="1" t="s">
        <v>160</v>
      </c>
      <c r="B33" s="1" t="s">
        <v>187</v>
      </c>
    </row>
    <row r="34" spans="1:4">
      <c r="A34" t="s">
        <v>35</v>
      </c>
      <c r="B34" s="2">
        <v>41459</v>
      </c>
    </row>
    <row r="35" spans="1:4">
      <c r="A35" t="s">
        <v>163</v>
      </c>
      <c r="B35" t="s">
        <v>22</v>
      </c>
    </row>
    <row r="36" spans="1:4">
      <c r="A36" t="s">
        <v>174</v>
      </c>
      <c r="B36" t="s">
        <v>168</v>
      </c>
    </row>
    <row r="37" spans="1:4">
      <c r="A37" t="s">
        <v>165</v>
      </c>
      <c r="B37">
        <v>1</v>
      </c>
    </row>
    <row r="38" spans="1:4">
      <c r="A38" t="s">
        <v>166</v>
      </c>
      <c r="B38" t="s">
        <v>173</v>
      </c>
    </row>
    <row r="39" spans="1:4">
      <c r="A39" t="s">
        <v>171</v>
      </c>
      <c r="B39" s="3">
        <v>2.5</v>
      </c>
      <c r="C39" s="3"/>
      <c r="D39" s="3"/>
    </row>
    <row r="40" spans="1:4">
      <c r="A40" s="1" t="s">
        <v>84</v>
      </c>
      <c r="B40" s="3">
        <f>B39+C39+D39</f>
        <v>2.5</v>
      </c>
    </row>
    <row r="41" spans="1:4">
      <c r="A41" t="s">
        <v>167</v>
      </c>
      <c r="B41" t="s">
        <v>169</v>
      </c>
    </row>
    <row r="43" spans="1:4">
      <c r="A43" s="1" t="s">
        <v>160</v>
      </c>
      <c r="B43" s="1" t="s">
        <v>188</v>
      </c>
    </row>
    <row r="44" spans="1:4">
      <c r="A44" t="s">
        <v>35</v>
      </c>
      <c r="B44" s="2">
        <v>41460</v>
      </c>
    </row>
    <row r="45" spans="1:4">
      <c r="A45" t="s">
        <v>163</v>
      </c>
      <c r="B45" t="s">
        <v>29</v>
      </c>
    </row>
    <row r="46" spans="1:4">
      <c r="A46" t="s">
        <v>164</v>
      </c>
      <c r="B46" t="s">
        <v>168</v>
      </c>
    </row>
    <row r="47" spans="1:4">
      <c r="A47" t="s">
        <v>176</v>
      </c>
      <c r="B47">
        <v>1</v>
      </c>
    </row>
    <row r="48" spans="1:4">
      <c r="A48" t="s">
        <v>166</v>
      </c>
      <c r="B48" t="s">
        <v>175</v>
      </c>
    </row>
    <row r="49" spans="1:4">
      <c r="A49" t="s">
        <v>171</v>
      </c>
      <c r="B49" s="3">
        <v>2.5</v>
      </c>
      <c r="C49" s="3"/>
      <c r="D49" s="3"/>
    </row>
    <row r="50" spans="1:4">
      <c r="A50" s="1" t="s">
        <v>84</v>
      </c>
      <c r="B50" s="3">
        <f>B49+C49+D49</f>
        <v>2.5</v>
      </c>
    </row>
    <row r="51" spans="1:4">
      <c r="A51" t="s">
        <v>177</v>
      </c>
    </row>
    <row r="53" spans="1:4">
      <c r="A53" s="1" t="s">
        <v>160</v>
      </c>
      <c r="B53" s="1" t="s">
        <v>189</v>
      </c>
    </row>
    <row r="54" spans="1:4">
      <c r="A54" t="s">
        <v>35</v>
      </c>
      <c r="B54" s="2">
        <v>41461</v>
      </c>
    </row>
    <row r="55" spans="1:4">
      <c r="A55" t="s">
        <v>163</v>
      </c>
      <c r="B55" t="s">
        <v>29</v>
      </c>
    </row>
    <row r="56" spans="1:4">
      <c r="A56" t="s">
        <v>164</v>
      </c>
      <c r="B56" t="s">
        <v>168</v>
      </c>
    </row>
    <row r="57" spans="1:4">
      <c r="A57" t="s">
        <v>176</v>
      </c>
      <c r="B57">
        <v>1</v>
      </c>
    </row>
    <row r="58" spans="1:4">
      <c r="A58" t="s">
        <v>166</v>
      </c>
      <c r="B58" t="s">
        <v>156</v>
      </c>
    </row>
    <row r="59" spans="1:4">
      <c r="A59" t="s">
        <v>171</v>
      </c>
      <c r="B59" s="3">
        <v>2.5</v>
      </c>
    </row>
    <row r="60" spans="1:4">
      <c r="A60" s="1" t="s">
        <v>34</v>
      </c>
      <c r="B60" s="3">
        <v>2.5</v>
      </c>
    </row>
    <row r="61" spans="1:4">
      <c r="A61" s="8" t="s">
        <v>167</v>
      </c>
      <c r="B61" t="s">
        <v>169</v>
      </c>
    </row>
    <row r="63" spans="1:4">
      <c r="A63" s="1" t="s">
        <v>160</v>
      </c>
      <c r="B63" s="1" t="s">
        <v>190</v>
      </c>
    </row>
    <row r="64" spans="1:4">
      <c r="A64" t="s">
        <v>35</v>
      </c>
      <c r="B64" s="2">
        <v>41462</v>
      </c>
    </row>
    <row r="65" spans="1:3">
      <c r="A65" t="s">
        <v>163</v>
      </c>
      <c r="B65" t="s">
        <v>30</v>
      </c>
    </row>
    <row r="66" spans="1:3">
      <c r="A66" t="s">
        <v>164</v>
      </c>
      <c r="B66" t="s">
        <v>168</v>
      </c>
    </row>
    <row r="67" spans="1:3">
      <c r="A67" t="s">
        <v>176</v>
      </c>
      <c r="B67">
        <v>1</v>
      </c>
    </row>
    <row r="68" spans="1:3">
      <c r="A68" t="s">
        <v>166</v>
      </c>
      <c r="B68" t="s">
        <v>143</v>
      </c>
    </row>
    <row r="69" spans="1:3">
      <c r="A69" t="s">
        <v>171</v>
      </c>
      <c r="B69" s="3">
        <v>2.5</v>
      </c>
      <c r="C69" s="3"/>
    </row>
    <row r="70" spans="1:3">
      <c r="A70" s="1" t="s">
        <v>34</v>
      </c>
      <c r="B70" s="3">
        <f>B69+C69</f>
        <v>2.5</v>
      </c>
    </row>
    <row r="71" spans="1:3">
      <c r="A71" t="s">
        <v>177</v>
      </c>
      <c r="B71" t="s">
        <v>169</v>
      </c>
    </row>
    <row r="73" spans="1:3">
      <c r="A73" s="1" t="s">
        <v>160</v>
      </c>
      <c r="B73" s="1" t="s">
        <v>191</v>
      </c>
    </row>
    <row r="74" spans="1:3">
      <c r="A74" t="s">
        <v>35</v>
      </c>
      <c r="B74" s="2">
        <v>41463</v>
      </c>
    </row>
    <row r="75" spans="1:3">
      <c r="A75" t="s">
        <v>163</v>
      </c>
      <c r="B75" t="s">
        <v>20</v>
      </c>
    </row>
    <row r="76" spans="1:3">
      <c r="A76" t="s">
        <v>164</v>
      </c>
      <c r="B76" t="s">
        <v>168</v>
      </c>
    </row>
    <row r="77" spans="1:3">
      <c r="A77" t="s">
        <v>176</v>
      </c>
      <c r="B77">
        <v>1</v>
      </c>
    </row>
    <row r="78" spans="1:3">
      <c r="A78" t="s">
        <v>166</v>
      </c>
      <c r="B78" t="s">
        <v>144</v>
      </c>
    </row>
    <row r="79" spans="1:3">
      <c r="A79" t="s">
        <v>171</v>
      </c>
      <c r="B79" s="3">
        <v>2.5</v>
      </c>
      <c r="C79" s="3"/>
    </row>
    <row r="80" spans="1:3">
      <c r="A80" s="1" t="s">
        <v>34</v>
      </c>
      <c r="B80" s="4">
        <f>B79+C79</f>
        <v>2.5</v>
      </c>
    </row>
    <row r="81" spans="1:2">
      <c r="A81" t="s">
        <v>177</v>
      </c>
      <c r="B81" t="s">
        <v>169</v>
      </c>
    </row>
    <row r="83" spans="1:2">
      <c r="A83" s="7" t="s">
        <v>160</v>
      </c>
      <c r="B83" s="1" t="s">
        <v>192</v>
      </c>
    </row>
    <row r="84" spans="1:2">
      <c r="A84" s="6" t="s">
        <v>35</v>
      </c>
      <c r="B84" s="2">
        <v>41464</v>
      </c>
    </row>
    <row r="85" spans="1:2">
      <c r="A85" s="6" t="s">
        <v>163</v>
      </c>
      <c r="B85" t="s">
        <v>20</v>
      </c>
    </row>
    <row r="86" spans="1:2">
      <c r="A86" s="6" t="s">
        <v>164</v>
      </c>
      <c r="B86" t="s">
        <v>168</v>
      </c>
    </row>
    <row r="87" spans="1:2">
      <c r="A87" s="6" t="s">
        <v>176</v>
      </c>
      <c r="B87">
        <v>1</v>
      </c>
    </row>
    <row r="88" spans="1:2">
      <c r="A88" s="6" t="s">
        <v>166</v>
      </c>
    </row>
    <row r="89" spans="1:2">
      <c r="A89" s="6" t="s">
        <v>171</v>
      </c>
      <c r="B89" s="3">
        <v>2.5</v>
      </c>
    </row>
    <row r="90" spans="1:2">
      <c r="A90" s="7" t="s">
        <v>34</v>
      </c>
      <c r="B90" s="4">
        <v>2.5</v>
      </c>
    </row>
    <row r="91" spans="1:2">
      <c r="A91" s="6" t="s">
        <v>177</v>
      </c>
      <c r="B91" t="s">
        <v>169</v>
      </c>
    </row>
    <row r="93" spans="1:2">
      <c r="A93" s="1" t="s">
        <v>160</v>
      </c>
      <c r="B93" s="1" t="s">
        <v>193</v>
      </c>
    </row>
    <row r="94" spans="1:2">
      <c r="A94" t="s">
        <v>35</v>
      </c>
      <c r="B94" s="2">
        <v>41465</v>
      </c>
    </row>
    <row r="95" spans="1:2">
      <c r="A95" t="s">
        <v>163</v>
      </c>
      <c r="B95" t="s">
        <v>24</v>
      </c>
    </row>
    <row r="96" spans="1:2">
      <c r="A96" t="s">
        <v>164</v>
      </c>
      <c r="B96" t="s">
        <v>168</v>
      </c>
    </row>
    <row r="97" spans="1:4">
      <c r="A97" t="s">
        <v>176</v>
      </c>
      <c r="B97">
        <v>1</v>
      </c>
    </row>
    <row r="98" spans="1:4">
      <c r="A98" t="s">
        <v>166</v>
      </c>
      <c r="B98" t="s">
        <v>140</v>
      </c>
    </row>
    <row r="99" spans="1:4">
      <c r="A99" t="s">
        <v>171</v>
      </c>
      <c r="B99" s="3">
        <v>2.5</v>
      </c>
      <c r="C99" s="3"/>
      <c r="D99" s="3"/>
    </row>
    <row r="100" spans="1:4">
      <c r="A100" s="1" t="s">
        <v>84</v>
      </c>
      <c r="B100" s="3">
        <f>B99+C99+D99</f>
        <v>2.5</v>
      </c>
    </row>
    <row r="101" spans="1:4">
      <c r="A101" t="s">
        <v>172</v>
      </c>
      <c r="B101" t="s">
        <v>169</v>
      </c>
    </row>
    <row r="103" spans="1:4">
      <c r="A103" s="7" t="s">
        <v>160</v>
      </c>
      <c r="B103" s="1" t="s">
        <v>194</v>
      </c>
    </row>
    <row r="104" spans="1:4">
      <c r="A104" s="6" t="s">
        <v>35</v>
      </c>
      <c r="B104" s="2">
        <v>41466</v>
      </c>
    </row>
    <row r="105" spans="1:4">
      <c r="A105" s="6" t="s">
        <v>163</v>
      </c>
      <c r="B105" t="s">
        <v>30</v>
      </c>
    </row>
    <row r="106" spans="1:4">
      <c r="A106" s="6" t="s">
        <v>164</v>
      </c>
      <c r="B106" t="s">
        <v>168</v>
      </c>
    </row>
    <row r="107" spans="1:4">
      <c r="A107" s="6" t="s">
        <v>176</v>
      </c>
      <c r="B107">
        <v>1</v>
      </c>
    </row>
    <row r="108" spans="1:4">
      <c r="A108" s="6" t="s">
        <v>166</v>
      </c>
      <c r="B108" t="s">
        <v>178</v>
      </c>
    </row>
    <row r="109" spans="1:4">
      <c r="A109" s="6" t="s">
        <v>171</v>
      </c>
      <c r="B109" s="3">
        <v>2.5</v>
      </c>
    </row>
    <row r="110" spans="1:4">
      <c r="A110" s="7" t="s">
        <v>34</v>
      </c>
      <c r="B110" s="4">
        <v>2.5</v>
      </c>
    </row>
    <row r="111" spans="1:4">
      <c r="A111" s="6" t="s">
        <v>177</v>
      </c>
      <c r="B111" t="s">
        <v>169</v>
      </c>
    </row>
    <row r="113" spans="1:3">
      <c r="A113" s="1" t="s">
        <v>72</v>
      </c>
      <c r="B113" s="1" t="s">
        <v>195</v>
      </c>
    </row>
    <row r="114" spans="1:3">
      <c r="A114" t="s">
        <v>35</v>
      </c>
      <c r="B114" s="2">
        <v>41467</v>
      </c>
    </row>
    <row r="115" spans="1:3">
      <c r="A115" t="s">
        <v>163</v>
      </c>
      <c r="B115" t="s">
        <v>31</v>
      </c>
    </row>
    <row r="116" spans="1:3">
      <c r="A116" t="s">
        <v>164</v>
      </c>
      <c r="B116" t="s">
        <v>168</v>
      </c>
    </row>
    <row r="117" spans="1:3">
      <c r="A117" t="s">
        <v>165</v>
      </c>
      <c r="B117">
        <v>1</v>
      </c>
    </row>
    <row r="118" spans="1:3">
      <c r="A118" t="s">
        <v>166</v>
      </c>
      <c r="B118" t="s">
        <v>147</v>
      </c>
    </row>
    <row r="119" spans="1:3">
      <c r="A119" t="s">
        <v>171</v>
      </c>
      <c r="B119" s="3">
        <v>2.5</v>
      </c>
      <c r="C119" s="3"/>
    </row>
    <row r="120" spans="1:3">
      <c r="A120" s="1" t="s">
        <v>84</v>
      </c>
      <c r="B120" s="3">
        <f>B119+C119</f>
        <v>2.5</v>
      </c>
    </row>
    <row r="121" spans="1:3">
      <c r="A121" t="s">
        <v>167</v>
      </c>
      <c r="B121" t="s">
        <v>169</v>
      </c>
    </row>
    <row r="123" spans="1:3">
      <c r="A123" s="1" t="s">
        <v>72</v>
      </c>
      <c r="B123" s="1" t="s">
        <v>196</v>
      </c>
    </row>
    <row r="124" spans="1:3">
      <c r="A124" t="s">
        <v>35</v>
      </c>
      <c r="B124" s="2">
        <v>41468</v>
      </c>
    </row>
    <row r="125" spans="1:3">
      <c r="A125" t="s">
        <v>163</v>
      </c>
      <c r="B125" t="s">
        <v>23</v>
      </c>
    </row>
    <row r="126" spans="1:3">
      <c r="A126" t="s">
        <v>179</v>
      </c>
      <c r="B126" t="s">
        <v>168</v>
      </c>
    </row>
    <row r="127" spans="1:3">
      <c r="A127" t="s">
        <v>165</v>
      </c>
      <c r="B127">
        <v>1</v>
      </c>
    </row>
    <row r="128" spans="1:3">
      <c r="A128" t="s">
        <v>166</v>
      </c>
      <c r="B128" t="s">
        <v>148</v>
      </c>
    </row>
    <row r="129" spans="1:3">
      <c r="A129" t="s">
        <v>171</v>
      </c>
      <c r="B129" s="3">
        <v>2.5</v>
      </c>
      <c r="C129" s="3"/>
    </row>
    <row r="130" spans="1:3">
      <c r="A130" s="1" t="s">
        <v>84</v>
      </c>
      <c r="B130" s="3">
        <f>B129+C129</f>
        <v>2.5</v>
      </c>
    </row>
    <row r="131" spans="1:3">
      <c r="A131" t="s">
        <v>180</v>
      </c>
      <c r="B131" t="s">
        <v>169</v>
      </c>
    </row>
    <row r="133" spans="1:3">
      <c r="A133" s="7" t="s">
        <v>160</v>
      </c>
      <c r="B133" s="1" t="s">
        <v>197</v>
      </c>
    </row>
    <row r="134" spans="1:3">
      <c r="A134" s="6" t="s">
        <v>35</v>
      </c>
      <c r="B134" s="2">
        <v>41469</v>
      </c>
    </row>
    <row r="135" spans="1:3">
      <c r="A135" s="6" t="s">
        <v>163</v>
      </c>
      <c r="B135" t="s">
        <v>31</v>
      </c>
    </row>
    <row r="136" spans="1:3">
      <c r="A136" s="6" t="s">
        <v>164</v>
      </c>
      <c r="B136" t="s">
        <v>168</v>
      </c>
    </row>
    <row r="137" spans="1:3">
      <c r="A137" s="6" t="s">
        <v>176</v>
      </c>
      <c r="B137">
        <v>1</v>
      </c>
    </row>
    <row r="138" spans="1:3">
      <c r="A138" s="6" t="s">
        <v>166</v>
      </c>
      <c r="B138" t="s">
        <v>154</v>
      </c>
    </row>
    <row r="139" spans="1:3">
      <c r="A139" s="6" t="s">
        <v>171</v>
      </c>
      <c r="B139" s="3">
        <v>2.5</v>
      </c>
    </row>
    <row r="140" spans="1:3">
      <c r="A140" s="7" t="s">
        <v>34</v>
      </c>
      <c r="B140" s="4">
        <v>2.5</v>
      </c>
    </row>
    <row r="141" spans="1:3">
      <c r="A141" s="6" t="s">
        <v>177</v>
      </c>
      <c r="B141" t="s">
        <v>169</v>
      </c>
    </row>
    <row r="142" spans="1:3">
      <c r="A142" s="6"/>
    </row>
    <row r="143" spans="1:3">
      <c r="A143" s="7" t="s">
        <v>160</v>
      </c>
      <c r="B143" s="1" t="s">
        <v>198</v>
      </c>
    </row>
    <row r="144" spans="1:3">
      <c r="A144" s="6" t="s">
        <v>35</v>
      </c>
      <c r="B144" s="2">
        <v>41470</v>
      </c>
    </row>
    <row r="145" spans="1:2">
      <c r="A145" s="6" t="s">
        <v>163</v>
      </c>
      <c r="B145" t="s">
        <v>24</v>
      </c>
    </row>
    <row r="146" spans="1:2">
      <c r="A146" s="6" t="s">
        <v>164</v>
      </c>
      <c r="B146" t="s">
        <v>168</v>
      </c>
    </row>
    <row r="147" spans="1:2">
      <c r="A147" s="6" t="s">
        <v>176</v>
      </c>
      <c r="B147">
        <v>1</v>
      </c>
    </row>
    <row r="148" spans="1:2">
      <c r="A148" s="6" t="s">
        <v>166</v>
      </c>
      <c r="B148" t="s">
        <v>149</v>
      </c>
    </row>
    <row r="149" spans="1:2">
      <c r="A149" s="6" t="s">
        <v>171</v>
      </c>
      <c r="B149" s="3">
        <v>2.5</v>
      </c>
    </row>
    <row r="150" spans="1:2">
      <c r="A150" s="7" t="s">
        <v>34</v>
      </c>
      <c r="B150" s="4">
        <v>2.5</v>
      </c>
    </row>
    <row r="151" spans="1:2">
      <c r="A151" s="6" t="s">
        <v>177</v>
      </c>
      <c r="B151" t="s">
        <v>169</v>
      </c>
    </row>
    <row r="152" spans="1:2">
      <c r="A152" s="6"/>
    </row>
    <row r="153" spans="1:2">
      <c r="A153" s="7" t="s">
        <v>160</v>
      </c>
      <c r="B153" s="1" t="s">
        <v>199</v>
      </c>
    </row>
    <row r="154" spans="1:2">
      <c r="A154" s="6" t="s">
        <v>35</v>
      </c>
      <c r="B154" s="2">
        <v>41471</v>
      </c>
    </row>
    <row r="155" spans="1:2">
      <c r="A155" s="6" t="s">
        <v>163</v>
      </c>
      <c r="B155" t="s">
        <v>22</v>
      </c>
    </row>
    <row r="156" spans="1:2">
      <c r="A156" s="6" t="s">
        <v>164</v>
      </c>
      <c r="B156" t="s">
        <v>168</v>
      </c>
    </row>
    <row r="157" spans="1:2">
      <c r="A157" s="6" t="s">
        <v>176</v>
      </c>
      <c r="B157">
        <v>1</v>
      </c>
    </row>
    <row r="158" spans="1:2">
      <c r="A158" s="6" t="s">
        <v>166</v>
      </c>
      <c r="B158" t="s">
        <v>150</v>
      </c>
    </row>
    <row r="159" spans="1:2">
      <c r="A159" s="6" t="s">
        <v>171</v>
      </c>
      <c r="B159" s="3">
        <v>2.5</v>
      </c>
    </row>
    <row r="160" spans="1:2">
      <c r="A160" s="7" t="s">
        <v>34</v>
      </c>
      <c r="B160" s="4">
        <v>2.5</v>
      </c>
    </row>
    <row r="161" spans="1:2">
      <c r="A161" s="6" t="s">
        <v>177</v>
      </c>
      <c r="B161" t="s">
        <v>169</v>
      </c>
    </row>
    <row r="162" spans="1:2">
      <c r="A162" s="6"/>
    </row>
    <row r="163" spans="1:2">
      <c r="A163" s="7" t="s">
        <v>160</v>
      </c>
      <c r="B163" s="1" t="s">
        <v>200</v>
      </c>
    </row>
    <row r="164" spans="1:2">
      <c r="A164" s="6" t="s">
        <v>35</v>
      </c>
      <c r="B164" s="2">
        <v>41472</v>
      </c>
    </row>
    <row r="165" spans="1:2">
      <c r="A165" s="6" t="s">
        <v>163</v>
      </c>
      <c r="B165" t="s">
        <v>17</v>
      </c>
    </row>
    <row r="166" spans="1:2">
      <c r="A166" s="6" t="s">
        <v>164</v>
      </c>
      <c r="B166" t="s">
        <v>168</v>
      </c>
    </row>
    <row r="167" spans="1:2">
      <c r="A167" s="6" t="s">
        <v>176</v>
      </c>
      <c r="B167">
        <v>1</v>
      </c>
    </row>
    <row r="168" spans="1:2">
      <c r="A168" s="6" t="s">
        <v>166</v>
      </c>
      <c r="B168" t="s">
        <v>156</v>
      </c>
    </row>
    <row r="169" spans="1:2">
      <c r="A169" s="6" t="s">
        <v>171</v>
      </c>
      <c r="B169" s="3">
        <v>2.5</v>
      </c>
    </row>
    <row r="170" spans="1:2">
      <c r="A170" s="7" t="s">
        <v>34</v>
      </c>
      <c r="B170" s="4">
        <v>2.5</v>
      </c>
    </row>
    <row r="171" spans="1:2">
      <c r="A171" s="6" t="s">
        <v>177</v>
      </c>
      <c r="B171" t="s">
        <v>169</v>
      </c>
    </row>
    <row r="172" spans="1:2">
      <c r="A172" s="6"/>
    </row>
    <row r="173" spans="1:2">
      <c r="A173" s="7" t="s">
        <v>160</v>
      </c>
      <c r="B173" s="1" t="s">
        <v>201</v>
      </c>
    </row>
    <row r="174" spans="1:2">
      <c r="A174" s="6" t="s">
        <v>35</v>
      </c>
      <c r="B174" s="2">
        <v>41473</v>
      </c>
    </row>
    <row r="175" spans="1:2">
      <c r="A175" s="6" t="s">
        <v>163</v>
      </c>
      <c r="B175" t="s">
        <v>29</v>
      </c>
    </row>
    <row r="176" spans="1:2">
      <c r="A176" s="6" t="s">
        <v>164</v>
      </c>
      <c r="B176" t="s">
        <v>168</v>
      </c>
    </row>
    <row r="177" spans="1:3">
      <c r="A177" s="6" t="s">
        <v>176</v>
      </c>
      <c r="B177">
        <v>1</v>
      </c>
    </row>
    <row r="178" spans="1:3">
      <c r="A178" s="6" t="s">
        <v>166</v>
      </c>
      <c r="B178" t="s">
        <v>151</v>
      </c>
    </row>
    <row r="179" spans="1:3">
      <c r="A179" s="6" t="s">
        <v>171</v>
      </c>
      <c r="B179" s="3">
        <v>2.5</v>
      </c>
    </row>
    <row r="180" spans="1:3">
      <c r="A180" s="7" t="s">
        <v>34</v>
      </c>
      <c r="B180" s="4">
        <v>2.5</v>
      </c>
    </row>
    <row r="181" spans="1:3">
      <c r="A181" s="6" t="s">
        <v>177</v>
      </c>
    </row>
    <row r="183" spans="1:3">
      <c r="A183" s="1" t="s">
        <v>72</v>
      </c>
      <c r="B183" s="1" t="s">
        <v>202</v>
      </c>
    </row>
    <row r="184" spans="1:3">
      <c r="A184" t="s">
        <v>35</v>
      </c>
      <c r="B184" s="2">
        <v>41474</v>
      </c>
    </row>
    <row r="185" spans="1:3">
      <c r="A185" t="s">
        <v>163</v>
      </c>
      <c r="B185" t="s">
        <v>28</v>
      </c>
    </row>
    <row r="186" spans="1:3">
      <c r="A186" t="s">
        <v>179</v>
      </c>
      <c r="B186" t="s">
        <v>168</v>
      </c>
    </row>
    <row r="187" spans="1:3">
      <c r="A187" t="s">
        <v>165</v>
      </c>
      <c r="B187">
        <v>2</v>
      </c>
    </row>
    <row r="188" spans="1:3">
      <c r="A188" t="s">
        <v>166</v>
      </c>
      <c r="B188" t="s">
        <v>181</v>
      </c>
    </row>
    <row r="189" spans="1:3">
      <c r="A189" t="s">
        <v>171</v>
      </c>
      <c r="B189" s="3">
        <v>2.5</v>
      </c>
      <c r="C189" s="3"/>
    </row>
    <row r="190" spans="1:3">
      <c r="A190" s="1" t="s">
        <v>84</v>
      </c>
      <c r="B190" s="3">
        <f>B189+C189</f>
        <v>2.5</v>
      </c>
    </row>
    <row r="191" spans="1:3">
      <c r="A191" t="s">
        <v>167</v>
      </c>
      <c r="B191" t="s">
        <v>169</v>
      </c>
    </row>
    <row r="193" spans="1:2">
      <c r="A193" s="7" t="s">
        <v>160</v>
      </c>
      <c r="B193" s="1" t="s">
        <v>203</v>
      </c>
    </row>
    <row r="194" spans="1:2">
      <c r="A194" s="6" t="s">
        <v>35</v>
      </c>
      <c r="B194" s="2">
        <v>41475</v>
      </c>
    </row>
    <row r="195" spans="1:2">
      <c r="A195" s="6" t="s">
        <v>163</v>
      </c>
      <c r="B195" t="s">
        <v>28</v>
      </c>
    </row>
    <row r="196" spans="1:2">
      <c r="A196" s="6" t="s">
        <v>164</v>
      </c>
      <c r="B196" t="s">
        <v>168</v>
      </c>
    </row>
    <row r="197" spans="1:2">
      <c r="A197" s="6" t="s">
        <v>176</v>
      </c>
      <c r="B197">
        <v>1</v>
      </c>
    </row>
    <row r="198" spans="1:2">
      <c r="A198" s="6" t="s">
        <v>166</v>
      </c>
      <c r="B198" t="s">
        <v>139</v>
      </c>
    </row>
    <row r="199" spans="1:2">
      <c r="A199" s="6" t="s">
        <v>171</v>
      </c>
      <c r="B199" s="3">
        <v>2.5</v>
      </c>
    </row>
    <row r="200" spans="1:2">
      <c r="A200" s="7" t="s">
        <v>34</v>
      </c>
      <c r="B200" s="4">
        <v>2.5</v>
      </c>
    </row>
    <row r="201" spans="1:2">
      <c r="A201" s="6" t="s">
        <v>177</v>
      </c>
      <c r="B201" t="s">
        <v>169</v>
      </c>
    </row>
    <row r="202" spans="1:2">
      <c r="A202" s="6"/>
    </row>
    <row r="203" spans="1:2">
      <c r="A203" s="7" t="s">
        <v>160</v>
      </c>
      <c r="B203" s="1" t="s">
        <v>204</v>
      </c>
    </row>
    <row r="204" spans="1:2">
      <c r="A204" s="6" t="s">
        <v>35</v>
      </c>
      <c r="B204" s="2">
        <v>41476</v>
      </c>
    </row>
    <row r="205" spans="1:2">
      <c r="A205" s="6" t="s">
        <v>163</v>
      </c>
      <c r="B205" t="s">
        <v>18</v>
      </c>
    </row>
    <row r="206" spans="1:2">
      <c r="A206" s="6" t="s">
        <v>164</v>
      </c>
      <c r="B206" t="s">
        <v>182</v>
      </c>
    </row>
    <row r="207" spans="1:2">
      <c r="A207" s="6" t="s">
        <v>176</v>
      </c>
      <c r="B207">
        <v>1</v>
      </c>
    </row>
    <row r="208" spans="1:2">
      <c r="A208" s="6" t="s">
        <v>166</v>
      </c>
      <c r="B208" t="s">
        <v>152</v>
      </c>
    </row>
    <row r="209" spans="1:2">
      <c r="A209" s="6" t="s">
        <v>171</v>
      </c>
      <c r="B209" s="3">
        <v>2.5</v>
      </c>
    </row>
    <row r="210" spans="1:2">
      <c r="A210" s="7" t="s">
        <v>34</v>
      </c>
      <c r="B210" s="4">
        <v>2.5</v>
      </c>
    </row>
    <row r="211" spans="1:2">
      <c r="A211" s="6" t="s">
        <v>177</v>
      </c>
      <c r="B211" t="s">
        <v>169</v>
      </c>
    </row>
    <row r="212" spans="1:2">
      <c r="A212" s="6"/>
    </row>
    <row r="213" spans="1:2">
      <c r="A213" s="7" t="s">
        <v>160</v>
      </c>
      <c r="B213" s="1" t="s">
        <v>205</v>
      </c>
    </row>
    <row r="214" spans="1:2">
      <c r="A214" s="6" t="s">
        <v>35</v>
      </c>
      <c r="B214" s="2">
        <v>41477</v>
      </c>
    </row>
    <row r="215" spans="1:2">
      <c r="A215" s="6" t="s">
        <v>163</v>
      </c>
      <c r="B215" t="s">
        <v>21</v>
      </c>
    </row>
    <row r="216" spans="1:2">
      <c r="A216" s="6" t="s">
        <v>164</v>
      </c>
      <c r="B216" t="s">
        <v>182</v>
      </c>
    </row>
    <row r="217" spans="1:2">
      <c r="A217" s="6" t="s">
        <v>176</v>
      </c>
      <c r="B217">
        <v>1</v>
      </c>
    </row>
    <row r="218" spans="1:2">
      <c r="A218" s="6" t="s">
        <v>166</v>
      </c>
      <c r="B218" t="s">
        <v>151</v>
      </c>
    </row>
    <row r="219" spans="1:2">
      <c r="A219" s="6" t="s">
        <v>171</v>
      </c>
      <c r="B219" s="3">
        <v>2.5</v>
      </c>
    </row>
    <row r="220" spans="1:2">
      <c r="A220" s="7" t="s">
        <v>34</v>
      </c>
      <c r="B220" s="4">
        <v>2.5</v>
      </c>
    </row>
    <row r="221" spans="1:2">
      <c r="A221" s="6" t="s">
        <v>177</v>
      </c>
      <c r="B221" t="s">
        <v>169</v>
      </c>
    </row>
    <row r="223" spans="1:2">
      <c r="A223" s="7" t="s">
        <v>72</v>
      </c>
      <c r="B223" s="1" t="s">
        <v>206</v>
      </c>
    </row>
    <row r="224" spans="1:2">
      <c r="A224" s="6" t="s">
        <v>35</v>
      </c>
      <c r="B224" s="2">
        <v>41478</v>
      </c>
    </row>
    <row r="225" spans="1:3">
      <c r="A225" s="6" t="s">
        <v>163</v>
      </c>
      <c r="B225" t="s">
        <v>19</v>
      </c>
    </row>
    <row r="226" spans="1:3">
      <c r="A226" s="6" t="s">
        <v>179</v>
      </c>
      <c r="B226" t="s">
        <v>182</v>
      </c>
    </row>
    <row r="227" spans="1:3">
      <c r="A227" s="6" t="s">
        <v>165</v>
      </c>
      <c r="B227">
        <v>1</v>
      </c>
    </row>
    <row r="228" spans="1:3">
      <c r="A228" s="6" t="s">
        <v>166</v>
      </c>
      <c r="B228" t="s">
        <v>143</v>
      </c>
    </row>
    <row r="229" spans="1:3">
      <c r="A229" s="6" t="s">
        <v>171</v>
      </c>
      <c r="B229" s="3">
        <v>2.5</v>
      </c>
      <c r="C229" s="3"/>
    </row>
    <row r="230" spans="1:3">
      <c r="A230" s="7" t="s">
        <v>84</v>
      </c>
      <c r="B230" s="3">
        <f>B229+C229</f>
        <v>2.5</v>
      </c>
    </row>
    <row r="231" spans="1:3">
      <c r="A231" s="6" t="s">
        <v>180</v>
      </c>
      <c r="B231" t="s">
        <v>169</v>
      </c>
    </row>
    <row r="233" spans="1:3">
      <c r="A233" s="7" t="s">
        <v>72</v>
      </c>
      <c r="B233" s="1" t="s">
        <v>207</v>
      </c>
    </row>
    <row r="234" spans="1:3">
      <c r="A234" s="6" t="s">
        <v>35</v>
      </c>
      <c r="B234" s="2">
        <v>41479</v>
      </c>
    </row>
    <row r="235" spans="1:3">
      <c r="A235" s="6" t="s">
        <v>163</v>
      </c>
      <c r="B235" t="s">
        <v>25</v>
      </c>
    </row>
    <row r="236" spans="1:3">
      <c r="A236" s="6" t="s">
        <v>179</v>
      </c>
      <c r="B236" t="s">
        <v>182</v>
      </c>
    </row>
    <row r="237" spans="1:3">
      <c r="A237" s="6" t="s">
        <v>165</v>
      </c>
      <c r="B237">
        <v>1</v>
      </c>
    </row>
    <row r="238" spans="1:3">
      <c r="A238" s="6" t="s">
        <v>166</v>
      </c>
      <c r="B238" t="s">
        <v>144</v>
      </c>
    </row>
    <row r="239" spans="1:3">
      <c r="A239" s="6" t="s">
        <v>171</v>
      </c>
      <c r="B239" s="3">
        <v>2.5</v>
      </c>
      <c r="C239" s="3"/>
    </row>
    <row r="240" spans="1:3">
      <c r="A240" s="7" t="s">
        <v>84</v>
      </c>
      <c r="B240" s="3">
        <f>B239+C239</f>
        <v>2.5</v>
      </c>
    </row>
    <row r="241" spans="1:3">
      <c r="A241" s="6" t="s">
        <v>180</v>
      </c>
      <c r="B241" t="s">
        <v>169</v>
      </c>
    </row>
    <row r="243" spans="1:3">
      <c r="A243" s="7" t="s">
        <v>72</v>
      </c>
      <c r="B243" s="1" t="s">
        <v>208</v>
      </c>
    </row>
    <row r="244" spans="1:3">
      <c r="A244" s="6" t="s">
        <v>35</v>
      </c>
      <c r="B244" s="2">
        <v>41480</v>
      </c>
    </row>
    <row r="245" spans="1:3">
      <c r="A245" s="6" t="s">
        <v>163</v>
      </c>
      <c r="B245" t="s">
        <v>26</v>
      </c>
    </row>
    <row r="246" spans="1:3">
      <c r="A246" s="6" t="s">
        <v>179</v>
      </c>
      <c r="B246" t="s">
        <v>182</v>
      </c>
    </row>
    <row r="247" spans="1:3">
      <c r="A247" s="6" t="s">
        <v>165</v>
      </c>
      <c r="B247">
        <v>2</v>
      </c>
    </row>
    <row r="248" spans="1:3">
      <c r="A248" s="6" t="s">
        <v>166</v>
      </c>
      <c r="B248" t="s">
        <v>148</v>
      </c>
    </row>
    <row r="249" spans="1:3">
      <c r="A249" s="6" t="s">
        <v>171</v>
      </c>
      <c r="B249" s="3">
        <v>2.5</v>
      </c>
      <c r="C249" s="3"/>
    </row>
    <row r="250" spans="1:3">
      <c r="A250" s="7" t="s">
        <v>84</v>
      </c>
      <c r="B250" s="3">
        <f>B249+C249</f>
        <v>2.5</v>
      </c>
    </row>
    <row r="251" spans="1:3">
      <c r="A251" s="6" t="s">
        <v>180</v>
      </c>
      <c r="B251" t="s">
        <v>169</v>
      </c>
    </row>
    <row r="252" spans="1:3">
      <c r="A252" s="6"/>
    </row>
    <row r="253" spans="1:3">
      <c r="A253" s="7" t="s">
        <v>160</v>
      </c>
      <c r="B253" s="1" t="s">
        <v>209</v>
      </c>
    </row>
    <row r="254" spans="1:3">
      <c r="A254" s="6" t="s">
        <v>35</v>
      </c>
      <c r="B254" s="2">
        <v>41481</v>
      </c>
    </row>
    <row r="255" spans="1:3">
      <c r="A255" s="6" t="s">
        <v>163</v>
      </c>
      <c r="B255" t="s">
        <v>26</v>
      </c>
    </row>
    <row r="256" spans="1:3">
      <c r="A256" s="6" t="s">
        <v>164</v>
      </c>
      <c r="B256" t="s">
        <v>182</v>
      </c>
    </row>
    <row r="257" spans="1:3">
      <c r="A257" s="6" t="s">
        <v>176</v>
      </c>
      <c r="B257">
        <v>1</v>
      </c>
    </row>
    <row r="258" spans="1:3">
      <c r="A258" s="6" t="s">
        <v>166</v>
      </c>
      <c r="B258" t="s">
        <v>150</v>
      </c>
    </row>
    <row r="259" spans="1:3">
      <c r="A259" s="6" t="s">
        <v>171</v>
      </c>
      <c r="B259" s="3">
        <v>2.5</v>
      </c>
    </row>
    <row r="260" spans="1:3">
      <c r="A260" s="7" t="s">
        <v>34</v>
      </c>
      <c r="B260" s="4">
        <v>2.5</v>
      </c>
    </row>
    <row r="261" spans="1:3">
      <c r="A261" s="6" t="s">
        <v>177</v>
      </c>
      <c r="B261" t="s">
        <v>169</v>
      </c>
    </row>
    <row r="263" spans="1:3">
      <c r="A263" s="7" t="s">
        <v>72</v>
      </c>
      <c r="B263" s="1" t="s">
        <v>210</v>
      </c>
    </row>
    <row r="264" spans="1:3">
      <c r="A264" s="6" t="s">
        <v>35</v>
      </c>
      <c r="B264" s="2">
        <v>41482</v>
      </c>
    </row>
    <row r="265" spans="1:3">
      <c r="A265" s="6" t="s">
        <v>163</v>
      </c>
      <c r="B265" t="s">
        <v>27</v>
      </c>
    </row>
    <row r="266" spans="1:3">
      <c r="A266" s="6" t="s">
        <v>179</v>
      </c>
      <c r="B266" t="s">
        <v>182</v>
      </c>
    </row>
    <row r="267" spans="1:3">
      <c r="A267" s="6" t="s">
        <v>165</v>
      </c>
    </row>
    <row r="268" spans="1:3">
      <c r="A268" s="6" t="s">
        <v>166</v>
      </c>
      <c r="B268" t="s">
        <v>138</v>
      </c>
    </row>
    <row r="269" spans="1:3">
      <c r="A269" s="6" t="s">
        <v>171</v>
      </c>
      <c r="B269" s="3">
        <v>2.5</v>
      </c>
      <c r="C269" s="3"/>
    </row>
    <row r="270" spans="1:3">
      <c r="A270" s="7" t="s">
        <v>84</v>
      </c>
      <c r="B270" s="3">
        <f>B269+C269</f>
        <v>2.5</v>
      </c>
    </row>
    <row r="271" spans="1:3">
      <c r="A271" s="6" t="s">
        <v>180</v>
      </c>
      <c r="B271" t="s">
        <v>169</v>
      </c>
    </row>
    <row r="273" spans="1:2">
      <c r="A273" s="7" t="s">
        <v>160</v>
      </c>
      <c r="B273" s="1" t="s">
        <v>211</v>
      </c>
    </row>
    <row r="274" spans="1:2">
      <c r="A274" s="6" t="s">
        <v>35</v>
      </c>
      <c r="B274" s="2">
        <v>41483</v>
      </c>
    </row>
    <row r="275" spans="1:2">
      <c r="A275" s="6" t="s">
        <v>163</v>
      </c>
      <c r="B275" t="s">
        <v>23</v>
      </c>
    </row>
    <row r="276" spans="1:2">
      <c r="A276" s="6" t="s">
        <v>164</v>
      </c>
      <c r="B276" t="s">
        <v>182</v>
      </c>
    </row>
    <row r="277" spans="1:2">
      <c r="A277" s="6" t="s">
        <v>176</v>
      </c>
      <c r="B277">
        <v>1</v>
      </c>
    </row>
    <row r="278" spans="1:2">
      <c r="A278" s="6" t="s">
        <v>166</v>
      </c>
      <c r="B278" t="s">
        <v>183</v>
      </c>
    </row>
    <row r="279" spans="1:2">
      <c r="A279" s="6" t="s">
        <v>171</v>
      </c>
      <c r="B279" s="3">
        <v>2.5</v>
      </c>
    </row>
    <row r="280" spans="1:2">
      <c r="A280" s="7" t="s">
        <v>34</v>
      </c>
      <c r="B280" s="4">
        <v>2.5</v>
      </c>
    </row>
    <row r="281" spans="1:2">
      <c r="A281" s="6" t="s">
        <v>177</v>
      </c>
      <c r="B281" t="s">
        <v>169</v>
      </c>
    </row>
    <row r="283" spans="1:2">
      <c r="A283" s="7" t="s">
        <v>160</v>
      </c>
      <c r="B283" s="1" t="s">
        <v>212</v>
      </c>
    </row>
    <row r="284" spans="1:2">
      <c r="A284" s="6" t="s">
        <v>35</v>
      </c>
      <c r="B284" s="2">
        <v>41484</v>
      </c>
    </row>
    <row r="285" spans="1:2">
      <c r="A285" s="6" t="s">
        <v>163</v>
      </c>
      <c r="B285" t="s">
        <v>24</v>
      </c>
    </row>
    <row r="286" spans="1:2">
      <c r="A286" s="6" t="s">
        <v>164</v>
      </c>
      <c r="B286" t="s">
        <v>182</v>
      </c>
    </row>
    <row r="287" spans="1:2">
      <c r="A287" s="6" t="s">
        <v>176</v>
      </c>
      <c r="B287">
        <v>1</v>
      </c>
    </row>
    <row r="288" spans="1:2">
      <c r="A288" s="6" t="s">
        <v>166</v>
      </c>
      <c r="B288" t="s">
        <v>153</v>
      </c>
    </row>
    <row r="289" spans="1:2">
      <c r="A289" s="6" t="s">
        <v>171</v>
      </c>
      <c r="B289" s="3">
        <v>2.5</v>
      </c>
    </row>
    <row r="290" spans="1:2">
      <c r="A290" s="7" t="s">
        <v>34</v>
      </c>
      <c r="B290" s="4">
        <v>2.5</v>
      </c>
    </row>
    <row r="291" spans="1:2">
      <c r="A291" s="6" t="s">
        <v>177</v>
      </c>
      <c r="B291" t="s">
        <v>169</v>
      </c>
    </row>
    <row r="293" spans="1:2">
      <c r="A293" s="7" t="s">
        <v>160</v>
      </c>
      <c r="B293" s="1" t="s">
        <v>213</v>
      </c>
    </row>
    <row r="294" spans="1:2">
      <c r="A294" s="6" t="s">
        <v>35</v>
      </c>
      <c r="B294" s="2">
        <v>41485</v>
      </c>
    </row>
    <row r="295" spans="1:2">
      <c r="A295" s="6" t="s">
        <v>163</v>
      </c>
      <c r="B295" t="s">
        <v>27</v>
      </c>
    </row>
    <row r="296" spans="1:2">
      <c r="A296" s="6" t="s">
        <v>164</v>
      </c>
      <c r="B296" t="s">
        <v>182</v>
      </c>
    </row>
    <row r="297" spans="1:2">
      <c r="A297" s="6" t="s">
        <v>176</v>
      </c>
      <c r="B297">
        <v>1</v>
      </c>
    </row>
    <row r="298" spans="1:2">
      <c r="A298" s="6" t="s">
        <v>166</v>
      </c>
      <c r="B298" t="s">
        <v>145</v>
      </c>
    </row>
    <row r="299" spans="1:2">
      <c r="A299" s="6" t="s">
        <v>171</v>
      </c>
      <c r="B299" s="3">
        <v>2.5</v>
      </c>
    </row>
    <row r="300" spans="1:2">
      <c r="A300" s="7" t="s">
        <v>34</v>
      </c>
      <c r="B300" s="4">
        <v>2.5</v>
      </c>
    </row>
    <row r="301" spans="1:2">
      <c r="A301" s="6" t="s">
        <v>177</v>
      </c>
      <c r="B301" t="s">
        <v>169</v>
      </c>
    </row>
    <row r="303" spans="1:2">
      <c r="A303" s="7" t="s">
        <v>160</v>
      </c>
      <c r="B303" s="1" t="s">
        <v>214</v>
      </c>
    </row>
    <row r="304" spans="1:2">
      <c r="A304" s="6" t="s">
        <v>35</v>
      </c>
      <c r="B304" s="2">
        <v>41486</v>
      </c>
    </row>
    <row r="305" spans="1:2">
      <c r="A305" s="6" t="s">
        <v>163</v>
      </c>
      <c r="B305" t="s">
        <v>25</v>
      </c>
    </row>
    <row r="306" spans="1:2">
      <c r="A306" s="6" t="s">
        <v>164</v>
      </c>
      <c r="B306" t="s">
        <v>182</v>
      </c>
    </row>
    <row r="307" spans="1:2">
      <c r="A307" s="6" t="s">
        <v>176</v>
      </c>
      <c r="B307">
        <v>1</v>
      </c>
    </row>
    <row r="308" spans="1:2">
      <c r="A308" s="6" t="s">
        <v>166</v>
      </c>
      <c r="B308" t="s">
        <v>149</v>
      </c>
    </row>
    <row r="309" spans="1:2">
      <c r="A309" s="6" t="s">
        <v>171</v>
      </c>
      <c r="B309" s="3">
        <v>2.5</v>
      </c>
    </row>
    <row r="310" spans="1:2">
      <c r="A310" s="7" t="s">
        <v>34</v>
      </c>
      <c r="B310" s="4">
        <v>2.5</v>
      </c>
    </row>
    <row r="311" spans="1:2">
      <c r="A311" s="6" t="s">
        <v>177</v>
      </c>
      <c r="B311" t="s">
        <v>169</v>
      </c>
    </row>
    <row r="313" spans="1:2">
      <c r="A313" s="7" t="s">
        <v>160</v>
      </c>
      <c r="B313" s="1" t="s">
        <v>215</v>
      </c>
    </row>
    <row r="314" spans="1:2">
      <c r="A314" s="6" t="s">
        <v>35</v>
      </c>
      <c r="B314" s="2">
        <v>41486</v>
      </c>
    </row>
    <row r="315" spans="1:2">
      <c r="A315" s="6" t="s">
        <v>163</v>
      </c>
      <c r="B315" t="s">
        <v>18</v>
      </c>
    </row>
    <row r="316" spans="1:2">
      <c r="A316" s="6" t="s">
        <v>164</v>
      </c>
      <c r="B316" t="s">
        <v>182</v>
      </c>
    </row>
    <row r="317" spans="1:2">
      <c r="A317" s="6" t="s">
        <v>176</v>
      </c>
      <c r="B317">
        <v>1</v>
      </c>
    </row>
    <row r="318" spans="1:2">
      <c r="A318" s="6" t="s">
        <v>166</v>
      </c>
      <c r="B318" t="s">
        <v>138</v>
      </c>
    </row>
    <row r="319" spans="1:2">
      <c r="A319" s="6" t="s">
        <v>171</v>
      </c>
      <c r="B319" s="3">
        <v>2.5</v>
      </c>
    </row>
    <row r="320" spans="1:2">
      <c r="A320" s="7" t="s">
        <v>34</v>
      </c>
      <c r="B320" s="4">
        <v>2.5</v>
      </c>
    </row>
    <row r="321" spans="1:2">
      <c r="A321" s="6" t="s">
        <v>177</v>
      </c>
      <c r="B321" t="s">
        <v>169</v>
      </c>
    </row>
    <row r="323" spans="1:2">
      <c r="A323" s="7" t="s">
        <v>160</v>
      </c>
      <c r="B323" s="1" t="s">
        <v>216</v>
      </c>
    </row>
    <row r="324" spans="1:2">
      <c r="A324" s="6" t="s">
        <v>35</v>
      </c>
      <c r="B324" s="2">
        <v>41486</v>
      </c>
    </row>
    <row r="325" spans="1:2">
      <c r="A325" s="6" t="s">
        <v>163</v>
      </c>
      <c r="B325" t="s">
        <v>22</v>
      </c>
    </row>
    <row r="326" spans="1:2">
      <c r="A326" s="6" t="s">
        <v>164</v>
      </c>
      <c r="B326" t="s">
        <v>182</v>
      </c>
    </row>
    <row r="327" spans="1:2">
      <c r="A327" s="6" t="s">
        <v>176</v>
      </c>
      <c r="B327">
        <v>1</v>
      </c>
    </row>
    <row r="328" spans="1:2">
      <c r="A328" s="6" t="s">
        <v>166</v>
      </c>
      <c r="B328" t="s">
        <v>147</v>
      </c>
    </row>
    <row r="329" spans="1:2">
      <c r="A329" s="6" t="s">
        <v>171</v>
      </c>
      <c r="B329" s="3">
        <v>2.5</v>
      </c>
    </row>
    <row r="330" spans="1:2">
      <c r="A330" s="7" t="s">
        <v>34</v>
      </c>
      <c r="B330" s="4">
        <v>2.5</v>
      </c>
    </row>
    <row r="331" spans="1:2">
      <c r="A331" s="6" t="s">
        <v>177</v>
      </c>
      <c r="B331" t="s">
        <v>169</v>
      </c>
    </row>
    <row r="333" spans="1:2">
      <c r="A333" s="7" t="s">
        <v>160</v>
      </c>
      <c r="B333" s="1" t="s">
        <v>217</v>
      </c>
    </row>
    <row r="334" spans="1:2">
      <c r="A334" s="6" t="s">
        <v>35</v>
      </c>
      <c r="B334" s="2">
        <v>41486</v>
      </c>
    </row>
    <row r="335" spans="1:2">
      <c r="A335" s="6" t="s">
        <v>163</v>
      </c>
      <c r="B335" t="s">
        <v>19</v>
      </c>
    </row>
    <row r="336" spans="1:2">
      <c r="A336" s="6" t="s">
        <v>164</v>
      </c>
      <c r="B336" t="s">
        <v>182</v>
      </c>
    </row>
    <row r="337" spans="1:2">
      <c r="A337" s="6" t="s">
        <v>176</v>
      </c>
      <c r="B337">
        <v>1</v>
      </c>
    </row>
    <row r="338" spans="1:2">
      <c r="A338" s="6" t="s">
        <v>166</v>
      </c>
      <c r="B338" t="s">
        <v>141</v>
      </c>
    </row>
    <row r="339" spans="1:2">
      <c r="A339" s="6" t="s">
        <v>171</v>
      </c>
      <c r="B339" s="3">
        <v>2.5</v>
      </c>
    </row>
    <row r="340" spans="1:2">
      <c r="A340" s="7" t="s">
        <v>34</v>
      </c>
      <c r="B340" s="4">
        <v>2.5</v>
      </c>
    </row>
    <row r="341" spans="1:2">
      <c r="A341" s="6" t="s">
        <v>177</v>
      </c>
      <c r="B341" t="s">
        <v>169</v>
      </c>
    </row>
  </sheetData>
  <pageMargins left="0.75" right="0.75" top="1" bottom="1" header="0.5" footer="0.5"/>
  <pageSetup orientation="portrait" horizontalDpi="4294967292" verticalDpi="4294967292"/>
  <tableParts count="3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40" workbookViewId="0">
      <selection activeCell="K72" sqref="K72"/>
    </sheetView>
  </sheetViews>
  <sheetFormatPr baseColWidth="10" defaultRowHeight="15" x14ac:dyDescent="0"/>
  <cols>
    <col min="1" max="1" width="12" customWidth="1"/>
    <col min="2" max="2" width="17.5" customWidth="1"/>
    <col min="3" max="3" width="16.6640625" customWidth="1"/>
    <col min="4" max="4" width="11" customWidth="1"/>
    <col min="6" max="6" width="12.1640625" customWidth="1"/>
    <col min="7" max="7" width="17.1640625" customWidth="1"/>
    <col min="8" max="8" width="17.5" customWidth="1"/>
    <col min="12" max="12" width="15.5" customWidth="1"/>
    <col min="13" max="13" width="16.6640625" customWidth="1"/>
  </cols>
  <sheetData>
    <row r="1" spans="1:14">
      <c r="A1" t="s">
        <v>220</v>
      </c>
    </row>
    <row r="3" spans="1:14">
      <c r="A3" s="1" t="s">
        <v>218</v>
      </c>
      <c r="B3" t="s">
        <v>219</v>
      </c>
      <c r="C3" t="s">
        <v>227</v>
      </c>
      <c r="D3" t="s">
        <v>228</v>
      </c>
    </row>
    <row r="4" spans="1:14">
      <c r="A4" s="1" t="s">
        <v>221</v>
      </c>
      <c r="F4" s="16" t="s">
        <v>221</v>
      </c>
      <c r="G4" s="16"/>
      <c r="H4" s="16"/>
      <c r="I4" s="18"/>
      <c r="K4" s="16" t="s">
        <v>221</v>
      </c>
      <c r="L4" s="16"/>
      <c r="M4" s="16"/>
      <c r="N4" s="18"/>
    </row>
    <row r="5" spans="1:14">
      <c r="A5" t="s">
        <v>246</v>
      </c>
      <c r="F5" s="17" t="s">
        <v>251</v>
      </c>
      <c r="G5" s="17"/>
      <c r="H5" s="17"/>
      <c r="I5" s="17"/>
      <c r="K5" s="17" t="s">
        <v>256</v>
      </c>
      <c r="L5" s="17"/>
      <c r="M5" s="17"/>
      <c r="N5" s="17"/>
    </row>
    <row r="6" spans="1:14">
      <c r="A6" s="1" t="s">
        <v>35</v>
      </c>
      <c r="B6" s="1" t="s">
        <v>222</v>
      </c>
      <c r="F6" s="16" t="s">
        <v>35</v>
      </c>
      <c r="G6" s="16" t="s">
        <v>222</v>
      </c>
      <c r="H6" s="18"/>
      <c r="I6" s="18"/>
      <c r="K6" s="16" t="s">
        <v>35</v>
      </c>
      <c r="L6" s="16" t="s">
        <v>222</v>
      </c>
      <c r="M6" s="18"/>
      <c r="N6" s="18"/>
    </row>
    <row r="7" spans="1:14">
      <c r="A7" t="s">
        <v>229</v>
      </c>
      <c r="B7" t="s">
        <v>1</v>
      </c>
      <c r="F7" s="26" t="s">
        <v>232</v>
      </c>
      <c r="G7" s="17" t="s">
        <v>161</v>
      </c>
      <c r="H7" s="17"/>
      <c r="I7" s="17"/>
      <c r="K7" s="17" t="s">
        <v>236</v>
      </c>
      <c r="L7" s="17" t="s">
        <v>15</v>
      </c>
      <c r="M7" s="17"/>
      <c r="N7" s="17"/>
    </row>
    <row r="8" spans="1:14">
      <c r="A8" s="1" t="s">
        <v>40</v>
      </c>
      <c r="B8" s="1" t="s">
        <v>223</v>
      </c>
      <c r="C8" s="1" t="s">
        <v>46</v>
      </c>
      <c r="D8" s="1" t="s">
        <v>84</v>
      </c>
      <c r="F8" s="16" t="s">
        <v>40</v>
      </c>
      <c r="G8" s="16" t="s">
        <v>223</v>
      </c>
      <c r="H8" s="16" t="s">
        <v>46</v>
      </c>
      <c r="I8" s="16" t="s">
        <v>84</v>
      </c>
      <c r="K8" s="16" t="s">
        <v>40</v>
      </c>
      <c r="L8" s="16" t="s">
        <v>223</v>
      </c>
      <c r="M8" s="16" t="s">
        <v>46</v>
      </c>
      <c r="N8" s="16" t="s">
        <v>84</v>
      </c>
    </row>
    <row r="9" spans="1:14">
      <c r="A9">
        <v>1</v>
      </c>
      <c r="B9" t="s">
        <v>154</v>
      </c>
      <c r="C9" s="3">
        <v>2.5</v>
      </c>
      <c r="D9" s="3">
        <v>2.5</v>
      </c>
      <c r="F9" s="17">
        <v>1</v>
      </c>
      <c r="G9" s="17" t="s">
        <v>141</v>
      </c>
      <c r="H9" s="23">
        <v>2.5</v>
      </c>
      <c r="I9" s="23">
        <v>2.5</v>
      </c>
      <c r="K9" s="17">
        <v>1</v>
      </c>
      <c r="L9" s="17" t="s">
        <v>147</v>
      </c>
      <c r="M9" s="23">
        <v>2.5</v>
      </c>
      <c r="N9" s="23">
        <v>2.5</v>
      </c>
    </row>
    <row r="10" spans="1:14">
      <c r="A10">
        <v>1</v>
      </c>
      <c r="B10" t="s">
        <v>138</v>
      </c>
      <c r="C10" s="3">
        <v>2.5</v>
      </c>
      <c r="D10" s="3">
        <v>2.5</v>
      </c>
      <c r="F10" s="18">
        <v>1</v>
      </c>
      <c r="G10" s="18" t="s">
        <v>156</v>
      </c>
      <c r="H10" s="24">
        <v>2.5</v>
      </c>
      <c r="I10" s="24">
        <v>2.5</v>
      </c>
      <c r="K10" s="18">
        <v>1</v>
      </c>
      <c r="L10" s="18" t="s">
        <v>154</v>
      </c>
      <c r="M10" s="24">
        <v>2.5</v>
      </c>
      <c r="N10" s="24">
        <v>2.5</v>
      </c>
    </row>
    <row r="11" spans="1:14">
      <c r="A11">
        <v>1</v>
      </c>
      <c r="B11" t="s">
        <v>152</v>
      </c>
      <c r="C11" s="3">
        <v>2.5</v>
      </c>
      <c r="D11" s="3">
        <v>2.5</v>
      </c>
      <c r="F11" s="17">
        <v>1</v>
      </c>
      <c r="G11" s="17" t="s">
        <v>151</v>
      </c>
      <c r="H11" s="23">
        <v>2.5</v>
      </c>
      <c r="I11" s="23">
        <v>2.5</v>
      </c>
      <c r="K11" s="17"/>
      <c r="L11" s="17"/>
      <c r="M11" s="17"/>
      <c r="N11" s="17"/>
    </row>
    <row r="12" spans="1:14">
      <c r="F12" s="18"/>
      <c r="G12" s="18"/>
      <c r="H12" s="18"/>
      <c r="I12" s="18"/>
      <c r="K12" s="18"/>
      <c r="L12" s="18"/>
      <c r="M12" s="18"/>
      <c r="N12" s="18"/>
    </row>
    <row r="13" spans="1:14">
      <c r="C13" s="1" t="s">
        <v>224</v>
      </c>
      <c r="D13" s="4">
        <f>D9+D10+D11</f>
        <v>7.5</v>
      </c>
      <c r="F13" s="17"/>
      <c r="G13" s="17"/>
      <c r="H13" s="19" t="s">
        <v>224</v>
      </c>
      <c r="I13" s="23">
        <f>I9+I10+I11</f>
        <v>7.5</v>
      </c>
      <c r="K13" s="17"/>
      <c r="L13" s="17"/>
      <c r="M13" s="19" t="s">
        <v>224</v>
      </c>
      <c r="N13" s="23">
        <f>N9+N10</f>
        <v>5</v>
      </c>
    </row>
    <row r="14" spans="1:14">
      <c r="C14" s="1" t="s">
        <v>225</v>
      </c>
      <c r="D14">
        <v>0</v>
      </c>
      <c r="F14" s="18"/>
      <c r="G14" s="18"/>
      <c r="H14" s="16" t="s">
        <v>225</v>
      </c>
      <c r="I14" s="24">
        <v>0</v>
      </c>
      <c r="K14" s="18"/>
      <c r="L14" s="18"/>
      <c r="M14" s="16" t="s">
        <v>225</v>
      </c>
      <c r="N14" s="24">
        <v>0</v>
      </c>
    </row>
    <row r="15" spans="1:14">
      <c r="C15" s="1" t="s">
        <v>226</v>
      </c>
      <c r="D15" s="2">
        <v>41486</v>
      </c>
      <c r="F15" s="20"/>
      <c r="G15" s="20"/>
      <c r="H15" s="21" t="s">
        <v>226</v>
      </c>
      <c r="I15" s="25">
        <v>41486</v>
      </c>
      <c r="K15" s="20"/>
      <c r="L15" s="20"/>
      <c r="M15" s="21" t="s">
        <v>226</v>
      </c>
      <c r="N15" s="25">
        <v>41486</v>
      </c>
    </row>
    <row r="18" spans="1:14">
      <c r="A18" s="11" t="s">
        <v>221</v>
      </c>
      <c r="B18" s="9"/>
      <c r="C18" s="9"/>
      <c r="D18" s="9"/>
      <c r="F18" s="16" t="s">
        <v>221</v>
      </c>
      <c r="G18" s="16"/>
      <c r="H18" s="16"/>
      <c r="I18" s="18"/>
      <c r="K18" s="16" t="s">
        <v>221</v>
      </c>
      <c r="L18" s="16"/>
      <c r="M18" s="16"/>
      <c r="N18" s="18"/>
    </row>
    <row r="19" spans="1:14">
      <c r="A19" s="10" t="s">
        <v>247</v>
      </c>
      <c r="B19" s="10"/>
      <c r="C19" s="10"/>
      <c r="D19" s="10"/>
      <c r="F19" s="17" t="s">
        <v>252</v>
      </c>
      <c r="G19" s="17"/>
      <c r="H19" s="17"/>
      <c r="I19" s="17"/>
      <c r="K19" s="17" t="s">
        <v>257</v>
      </c>
      <c r="L19" s="17"/>
      <c r="M19" s="17"/>
      <c r="N19" s="17"/>
    </row>
    <row r="20" spans="1:14">
      <c r="A20" s="11" t="s">
        <v>35</v>
      </c>
      <c r="B20" s="11" t="s">
        <v>222</v>
      </c>
      <c r="C20" s="9"/>
      <c r="D20" s="9"/>
      <c r="F20" s="16" t="s">
        <v>35</v>
      </c>
      <c r="G20" s="16" t="s">
        <v>222</v>
      </c>
      <c r="H20" s="18"/>
      <c r="I20" s="18"/>
      <c r="K20" s="16" t="s">
        <v>35</v>
      </c>
      <c r="L20" s="16" t="s">
        <v>222</v>
      </c>
      <c r="M20" s="18"/>
      <c r="N20" s="18"/>
    </row>
    <row r="21" spans="1:14">
      <c r="A21" s="13">
        <v>41457</v>
      </c>
      <c r="B21" s="10" t="s">
        <v>93</v>
      </c>
      <c r="C21" s="10"/>
      <c r="D21" s="10"/>
      <c r="F21" s="17" t="s">
        <v>233</v>
      </c>
      <c r="G21" s="17" t="s">
        <v>98</v>
      </c>
      <c r="H21" s="17"/>
      <c r="I21" s="17"/>
      <c r="K21" s="17" t="s">
        <v>237</v>
      </c>
      <c r="L21" s="17" t="s">
        <v>7</v>
      </c>
      <c r="M21" s="17"/>
      <c r="N21" s="17"/>
    </row>
    <row r="22" spans="1:14">
      <c r="A22" s="11" t="s">
        <v>40</v>
      </c>
      <c r="B22" s="11" t="s">
        <v>223</v>
      </c>
      <c r="C22" s="11" t="s">
        <v>46</v>
      </c>
      <c r="D22" s="11" t="s">
        <v>84</v>
      </c>
      <c r="F22" s="16" t="s">
        <v>40</v>
      </c>
      <c r="G22" s="16" t="s">
        <v>223</v>
      </c>
      <c r="H22" s="16" t="s">
        <v>46</v>
      </c>
      <c r="I22" s="16" t="s">
        <v>84</v>
      </c>
      <c r="K22" s="16" t="s">
        <v>40</v>
      </c>
      <c r="L22" s="16" t="s">
        <v>223</v>
      </c>
      <c r="M22" s="16" t="s">
        <v>46</v>
      </c>
      <c r="N22" s="16" t="s">
        <v>84</v>
      </c>
    </row>
    <row r="23" spans="1:14">
      <c r="A23" s="10">
        <v>1</v>
      </c>
      <c r="B23" s="10" t="s">
        <v>138</v>
      </c>
      <c r="C23" s="10">
        <v>2.5</v>
      </c>
      <c r="D23" s="10">
        <v>2.5</v>
      </c>
      <c r="F23" s="17">
        <v>1</v>
      </c>
      <c r="G23" s="17" t="s">
        <v>143</v>
      </c>
      <c r="H23" s="23">
        <v>2.5</v>
      </c>
      <c r="I23" s="23">
        <v>2.5</v>
      </c>
      <c r="K23" s="17">
        <v>1</v>
      </c>
      <c r="L23" s="17" t="s">
        <v>148</v>
      </c>
      <c r="M23" s="23">
        <v>2.5</v>
      </c>
      <c r="N23" s="23">
        <v>2.5</v>
      </c>
    </row>
    <row r="24" spans="1:14">
      <c r="A24" s="9"/>
      <c r="B24" s="9"/>
      <c r="C24" s="9"/>
      <c r="D24" s="9"/>
      <c r="F24" s="18">
        <v>1</v>
      </c>
      <c r="G24" s="18" t="s">
        <v>178</v>
      </c>
      <c r="H24" s="24">
        <v>2.5</v>
      </c>
      <c r="I24" s="24">
        <v>2.5</v>
      </c>
      <c r="K24" s="18">
        <v>1</v>
      </c>
      <c r="L24" s="18" t="s">
        <v>178</v>
      </c>
      <c r="M24" s="24">
        <v>2.5</v>
      </c>
      <c r="N24" s="24">
        <v>2.5</v>
      </c>
    </row>
    <row r="25" spans="1:14">
      <c r="A25" s="10"/>
      <c r="B25" s="10"/>
      <c r="C25" s="10"/>
      <c r="D25" s="10"/>
      <c r="F25" s="17"/>
      <c r="G25" s="17"/>
      <c r="H25" s="17"/>
      <c r="I25" s="17"/>
      <c r="K25" s="17"/>
      <c r="L25" s="17"/>
      <c r="M25" s="17"/>
      <c r="N25" s="17"/>
    </row>
    <row r="26" spans="1:14">
      <c r="A26" s="9"/>
      <c r="B26" s="9"/>
      <c r="C26" s="9"/>
      <c r="D26" s="9"/>
      <c r="F26" s="18"/>
      <c r="G26" s="18"/>
      <c r="H26" s="18"/>
      <c r="I26" s="18"/>
      <c r="K26" s="18"/>
      <c r="L26" s="18"/>
      <c r="M26" s="18"/>
      <c r="N26" s="18"/>
    </row>
    <row r="27" spans="1:14">
      <c r="A27" s="10"/>
      <c r="B27" s="10"/>
      <c r="C27" s="15" t="s">
        <v>224</v>
      </c>
      <c r="D27" s="10">
        <v>2.5</v>
      </c>
      <c r="F27" s="17"/>
      <c r="G27" s="17"/>
      <c r="H27" s="19" t="s">
        <v>224</v>
      </c>
      <c r="I27" s="23">
        <f>I23+I24</f>
        <v>5</v>
      </c>
      <c r="K27" s="17"/>
      <c r="L27" s="17"/>
      <c r="M27" s="19" t="s">
        <v>224</v>
      </c>
      <c r="N27" s="23">
        <f>N23+N24</f>
        <v>5</v>
      </c>
    </row>
    <row r="28" spans="1:14">
      <c r="A28" s="9"/>
      <c r="B28" s="9"/>
      <c r="C28" s="11" t="s">
        <v>225</v>
      </c>
      <c r="D28" s="9">
        <v>0</v>
      </c>
      <c r="F28" s="18"/>
      <c r="G28" s="18"/>
      <c r="H28" s="16" t="s">
        <v>225</v>
      </c>
      <c r="I28" s="24">
        <v>0</v>
      </c>
      <c r="K28" s="18"/>
      <c r="L28" s="18"/>
      <c r="M28" s="16" t="s">
        <v>225</v>
      </c>
      <c r="N28" s="24">
        <v>0</v>
      </c>
    </row>
    <row r="29" spans="1:14">
      <c r="A29" s="12"/>
      <c r="B29" s="12"/>
      <c r="C29" s="14" t="s">
        <v>226</v>
      </c>
      <c r="D29" s="22">
        <v>41486</v>
      </c>
      <c r="F29" s="20"/>
      <c r="G29" s="20"/>
      <c r="H29" s="21" t="s">
        <v>226</v>
      </c>
      <c r="I29" s="21"/>
      <c r="K29" s="20"/>
      <c r="L29" s="20"/>
      <c r="M29" s="21" t="s">
        <v>226</v>
      </c>
      <c r="N29" s="25">
        <v>41486</v>
      </c>
    </row>
    <row r="32" spans="1:14">
      <c r="A32" s="16" t="s">
        <v>221</v>
      </c>
      <c r="B32" s="16"/>
      <c r="C32" s="16"/>
      <c r="D32" s="18"/>
      <c r="F32" s="16" t="s">
        <v>221</v>
      </c>
      <c r="G32" s="16"/>
      <c r="H32" s="16"/>
      <c r="I32" s="18"/>
      <c r="K32" s="16" t="s">
        <v>221</v>
      </c>
      <c r="L32" s="16"/>
      <c r="M32" s="16"/>
      <c r="N32" s="18"/>
    </row>
    <row r="33" spans="1:14">
      <c r="A33" s="17" t="s">
        <v>248</v>
      </c>
      <c r="B33" s="17"/>
      <c r="C33" s="17"/>
      <c r="D33" s="17"/>
      <c r="F33" s="17" t="s">
        <v>253</v>
      </c>
      <c r="G33" s="17"/>
      <c r="H33" s="17"/>
      <c r="I33" s="17"/>
      <c r="K33" s="17" t="s">
        <v>258</v>
      </c>
      <c r="L33" s="17"/>
      <c r="M33" s="17"/>
      <c r="N33" s="17"/>
    </row>
    <row r="34" spans="1:14">
      <c r="A34" s="16" t="s">
        <v>35</v>
      </c>
      <c r="B34" s="16" t="s">
        <v>222</v>
      </c>
      <c r="C34" s="18"/>
      <c r="D34" s="18"/>
      <c r="F34" s="16" t="s">
        <v>35</v>
      </c>
      <c r="G34" s="16" t="s">
        <v>222</v>
      </c>
      <c r="H34" s="18"/>
      <c r="I34" s="18"/>
      <c r="K34" s="16" t="s">
        <v>35</v>
      </c>
      <c r="L34" s="16" t="s">
        <v>222</v>
      </c>
      <c r="M34" s="18"/>
      <c r="N34" s="18"/>
    </row>
    <row r="35" spans="1:14">
      <c r="A35" s="26">
        <v>42919</v>
      </c>
      <c r="B35" s="17" t="s">
        <v>9</v>
      </c>
      <c r="C35" s="17"/>
      <c r="D35" s="17"/>
      <c r="F35" s="17" t="s">
        <v>234</v>
      </c>
      <c r="G35" s="17" t="s">
        <v>3</v>
      </c>
      <c r="H35" s="17"/>
      <c r="I35" s="17"/>
      <c r="K35" s="17" t="s">
        <v>238</v>
      </c>
      <c r="L35" s="17" t="s">
        <v>97</v>
      </c>
      <c r="M35" s="17"/>
      <c r="N35" s="17"/>
    </row>
    <row r="36" spans="1:14">
      <c r="A36" s="16" t="s">
        <v>40</v>
      </c>
      <c r="B36" s="16" t="s">
        <v>223</v>
      </c>
      <c r="C36" s="16" t="s">
        <v>46</v>
      </c>
      <c r="D36" s="16" t="s">
        <v>84</v>
      </c>
      <c r="F36" s="16" t="s">
        <v>40</v>
      </c>
      <c r="G36" s="16" t="s">
        <v>223</v>
      </c>
      <c r="H36" s="16" t="s">
        <v>46</v>
      </c>
      <c r="I36" s="16" t="s">
        <v>84</v>
      </c>
      <c r="K36" s="16" t="s">
        <v>40</v>
      </c>
      <c r="L36" s="16" t="s">
        <v>223</v>
      </c>
      <c r="M36" s="16" t="s">
        <v>46</v>
      </c>
      <c r="N36" s="16" t="s">
        <v>84</v>
      </c>
    </row>
    <row r="37" spans="1:14">
      <c r="A37" s="17">
        <v>1</v>
      </c>
      <c r="B37" s="17" t="s">
        <v>139</v>
      </c>
      <c r="C37" s="23">
        <v>2.5</v>
      </c>
      <c r="D37" s="23">
        <v>2.5</v>
      </c>
      <c r="F37" s="17">
        <v>1</v>
      </c>
      <c r="G37" s="17" t="s">
        <v>144</v>
      </c>
      <c r="H37" s="23">
        <v>2.5</v>
      </c>
      <c r="I37" s="23">
        <v>2.5</v>
      </c>
      <c r="K37" s="17">
        <v>1</v>
      </c>
      <c r="L37" s="17" t="s">
        <v>152</v>
      </c>
      <c r="M37" s="23">
        <v>2.5</v>
      </c>
      <c r="N37" s="23">
        <v>2.5</v>
      </c>
    </row>
    <row r="38" spans="1:14">
      <c r="A38" s="18">
        <v>1</v>
      </c>
      <c r="B38" s="18" t="s">
        <v>156</v>
      </c>
      <c r="C38" s="24">
        <v>2.5</v>
      </c>
      <c r="D38" s="24">
        <v>2.5</v>
      </c>
      <c r="F38" s="18">
        <v>1</v>
      </c>
      <c r="G38" s="18" t="s">
        <v>145</v>
      </c>
      <c r="H38" s="24">
        <v>2.5</v>
      </c>
      <c r="I38" s="24">
        <v>2.5</v>
      </c>
      <c r="K38" s="18">
        <v>1</v>
      </c>
      <c r="L38" s="18" t="s">
        <v>139</v>
      </c>
      <c r="M38" s="24">
        <v>2.5</v>
      </c>
      <c r="N38" s="24">
        <v>2.5</v>
      </c>
    </row>
    <row r="39" spans="1:14">
      <c r="A39" s="17"/>
      <c r="B39" s="17"/>
      <c r="C39" s="17"/>
      <c r="D39" s="17"/>
      <c r="F39" s="17"/>
      <c r="G39" s="17"/>
      <c r="H39" s="17"/>
      <c r="I39" s="17"/>
      <c r="K39" s="17"/>
      <c r="L39" s="17"/>
      <c r="M39" s="17"/>
      <c r="N39" s="17"/>
    </row>
    <row r="40" spans="1:14">
      <c r="A40" s="18"/>
      <c r="B40" s="18"/>
      <c r="C40" s="18"/>
      <c r="D40" s="18"/>
      <c r="F40" s="18"/>
      <c r="G40" s="18"/>
      <c r="H40" s="18"/>
      <c r="I40" s="18"/>
      <c r="K40" s="18"/>
      <c r="L40" s="18"/>
      <c r="M40" s="18"/>
      <c r="N40" s="18"/>
    </row>
    <row r="41" spans="1:14">
      <c r="A41" s="17"/>
      <c r="B41" s="17"/>
      <c r="C41" s="19" t="s">
        <v>224</v>
      </c>
      <c r="D41" s="23">
        <v>5</v>
      </c>
      <c r="F41" s="17"/>
      <c r="G41" s="17"/>
      <c r="H41" s="19" t="s">
        <v>224</v>
      </c>
      <c r="I41" s="23">
        <f>I37+I38</f>
        <v>5</v>
      </c>
      <c r="K41" s="17"/>
      <c r="L41" s="17"/>
      <c r="M41" s="19" t="s">
        <v>224</v>
      </c>
      <c r="N41" s="23">
        <f>N37+N38</f>
        <v>5</v>
      </c>
    </row>
    <row r="42" spans="1:14">
      <c r="A42" s="18"/>
      <c r="B42" s="18"/>
      <c r="C42" s="16" t="s">
        <v>225</v>
      </c>
      <c r="D42" s="24">
        <v>0</v>
      </c>
      <c r="F42" s="18"/>
      <c r="G42" s="18"/>
      <c r="H42" s="16" t="s">
        <v>225</v>
      </c>
      <c r="I42" s="24">
        <v>0</v>
      </c>
      <c r="K42" s="18"/>
      <c r="L42" s="18"/>
      <c r="M42" s="16" t="s">
        <v>225</v>
      </c>
      <c r="N42" s="24">
        <v>0</v>
      </c>
    </row>
    <row r="43" spans="1:14">
      <c r="A43" s="20"/>
      <c r="B43" s="20"/>
      <c r="C43" s="21" t="s">
        <v>226</v>
      </c>
      <c r="D43" s="25">
        <v>41486</v>
      </c>
      <c r="F43" s="20"/>
      <c r="G43" s="20"/>
      <c r="H43" s="21" t="s">
        <v>226</v>
      </c>
      <c r="I43" s="25">
        <v>41486</v>
      </c>
      <c r="K43" s="20"/>
      <c r="L43" s="20"/>
      <c r="M43" s="21" t="s">
        <v>226</v>
      </c>
      <c r="N43" s="21"/>
    </row>
    <row r="45" spans="1:14">
      <c r="A45" s="16" t="s">
        <v>221</v>
      </c>
      <c r="B45" s="16"/>
      <c r="C45" s="16"/>
      <c r="D45" s="18"/>
      <c r="F45" s="16" t="s">
        <v>221</v>
      </c>
      <c r="G45" s="16"/>
      <c r="H45" s="16"/>
      <c r="I45" s="18"/>
      <c r="K45" s="16" t="s">
        <v>221</v>
      </c>
      <c r="L45" s="16"/>
      <c r="M45" s="16"/>
      <c r="N45" s="18"/>
    </row>
    <row r="46" spans="1:14">
      <c r="A46" s="17" t="s">
        <v>249</v>
      </c>
      <c r="B46" s="17"/>
      <c r="C46" s="17"/>
      <c r="D46" s="17"/>
      <c r="F46" s="17" t="s">
        <v>254</v>
      </c>
      <c r="G46" s="17"/>
      <c r="H46" s="17"/>
      <c r="I46" s="17"/>
      <c r="K46" s="17" t="s">
        <v>259</v>
      </c>
      <c r="L46" s="17"/>
      <c r="M46" s="17"/>
      <c r="N46" s="17"/>
    </row>
    <row r="47" spans="1:14">
      <c r="A47" s="16" t="s">
        <v>35</v>
      </c>
      <c r="B47" s="16" t="s">
        <v>222</v>
      </c>
      <c r="C47" s="18"/>
      <c r="D47" s="18"/>
      <c r="F47" s="16" t="s">
        <v>35</v>
      </c>
      <c r="G47" s="16" t="s">
        <v>222</v>
      </c>
      <c r="H47" s="18"/>
      <c r="I47" s="18"/>
      <c r="K47" s="16" t="s">
        <v>35</v>
      </c>
      <c r="L47" s="16" t="s">
        <v>222</v>
      </c>
      <c r="M47" s="18"/>
      <c r="N47" s="18"/>
    </row>
    <row r="48" spans="1:14">
      <c r="A48" s="17" t="s">
        <v>231</v>
      </c>
      <c r="B48" s="17" t="s">
        <v>5</v>
      </c>
      <c r="C48" s="17"/>
      <c r="D48" s="17"/>
      <c r="F48" s="17" t="s">
        <v>235</v>
      </c>
      <c r="G48" s="17" t="s">
        <v>94</v>
      </c>
      <c r="H48" s="17"/>
      <c r="I48" s="17"/>
      <c r="K48" s="17" t="s">
        <v>239</v>
      </c>
      <c r="L48" s="17" t="s">
        <v>92</v>
      </c>
      <c r="M48" s="17"/>
      <c r="N48" s="17"/>
    </row>
    <row r="49" spans="1:14">
      <c r="A49" s="16" t="s">
        <v>40</v>
      </c>
      <c r="B49" s="16" t="s">
        <v>223</v>
      </c>
      <c r="C49" s="16" t="s">
        <v>46</v>
      </c>
      <c r="D49" s="16" t="s">
        <v>84</v>
      </c>
      <c r="F49" s="16" t="s">
        <v>40</v>
      </c>
      <c r="G49" s="16" t="s">
        <v>223</v>
      </c>
      <c r="H49" s="16" t="s">
        <v>46</v>
      </c>
      <c r="I49" s="16" t="s">
        <v>84</v>
      </c>
      <c r="K49" s="16" t="s">
        <v>40</v>
      </c>
      <c r="L49" s="16" t="s">
        <v>223</v>
      </c>
      <c r="M49" s="16" t="s">
        <v>46</v>
      </c>
      <c r="N49" s="16" t="s">
        <v>84</v>
      </c>
    </row>
    <row r="50" spans="1:14">
      <c r="A50" s="17">
        <v>1</v>
      </c>
      <c r="B50" s="17" t="s">
        <v>140</v>
      </c>
      <c r="C50" s="23">
        <v>2.5</v>
      </c>
      <c r="D50" s="23">
        <v>2.5</v>
      </c>
      <c r="F50" s="17">
        <v>1</v>
      </c>
      <c r="G50" s="17" t="s">
        <v>140</v>
      </c>
      <c r="H50" s="23">
        <v>2.5</v>
      </c>
      <c r="I50" s="23">
        <v>2.5</v>
      </c>
      <c r="K50" s="17">
        <v>1</v>
      </c>
      <c r="L50" s="17" t="s">
        <v>240</v>
      </c>
      <c r="M50" s="23">
        <v>2.5</v>
      </c>
      <c r="N50" s="23">
        <v>2.5</v>
      </c>
    </row>
    <row r="51" spans="1:14">
      <c r="A51" s="18">
        <v>1</v>
      </c>
      <c r="B51" s="18" t="s">
        <v>230</v>
      </c>
      <c r="C51" s="24">
        <v>2.5</v>
      </c>
      <c r="D51" s="24">
        <v>2.5</v>
      </c>
      <c r="F51" s="18">
        <v>1</v>
      </c>
      <c r="G51" s="18" t="s">
        <v>149</v>
      </c>
      <c r="H51" s="24">
        <v>2.5</v>
      </c>
      <c r="I51" s="24">
        <v>2.5</v>
      </c>
      <c r="K51" s="18">
        <v>1</v>
      </c>
      <c r="L51" s="18" t="s">
        <v>141</v>
      </c>
      <c r="M51" s="24">
        <v>2.5</v>
      </c>
      <c r="N51" s="24">
        <v>2.5</v>
      </c>
    </row>
    <row r="52" spans="1:14">
      <c r="A52" s="17">
        <v>1</v>
      </c>
      <c r="B52" s="17" t="s">
        <v>147</v>
      </c>
      <c r="C52" s="23">
        <v>2.5</v>
      </c>
      <c r="D52" s="23">
        <v>2.5</v>
      </c>
      <c r="F52" s="17">
        <v>1</v>
      </c>
      <c r="G52" s="17" t="s">
        <v>153</v>
      </c>
      <c r="H52" s="23">
        <v>2.5</v>
      </c>
      <c r="I52" s="23">
        <v>2.5</v>
      </c>
      <c r="K52" s="17"/>
      <c r="L52" s="17"/>
      <c r="M52" s="17"/>
      <c r="N52" s="17"/>
    </row>
    <row r="53" spans="1:14">
      <c r="A53" s="18"/>
      <c r="B53" s="18"/>
      <c r="C53" s="18"/>
      <c r="D53" s="18"/>
      <c r="F53" s="18"/>
      <c r="G53" s="18"/>
      <c r="H53" s="18"/>
      <c r="I53" s="18"/>
      <c r="K53" s="18"/>
      <c r="L53" s="18"/>
      <c r="M53" s="18"/>
      <c r="N53" s="18"/>
    </row>
    <row r="54" spans="1:14">
      <c r="A54" s="17"/>
      <c r="B54" s="17"/>
      <c r="C54" s="19" t="s">
        <v>224</v>
      </c>
      <c r="D54" s="23">
        <f>D50+D51+D52</f>
        <v>7.5</v>
      </c>
      <c r="F54" s="17"/>
      <c r="G54" s="17"/>
      <c r="H54" s="19" t="s">
        <v>224</v>
      </c>
      <c r="I54" s="23">
        <f>I50+I51+I52</f>
        <v>7.5</v>
      </c>
      <c r="K54" s="17"/>
      <c r="L54" s="17"/>
      <c r="M54" s="19" t="s">
        <v>224</v>
      </c>
      <c r="N54" s="23">
        <f>N50+N51</f>
        <v>5</v>
      </c>
    </row>
    <row r="55" spans="1:14">
      <c r="A55" s="18"/>
      <c r="B55" s="18"/>
      <c r="C55" s="16" t="s">
        <v>225</v>
      </c>
      <c r="D55" s="24">
        <v>0</v>
      </c>
      <c r="F55" s="18"/>
      <c r="G55" s="18"/>
      <c r="H55" s="16" t="s">
        <v>225</v>
      </c>
      <c r="I55" s="24">
        <v>0</v>
      </c>
      <c r="K55" s="18"/>
      <c r="L55" s="18"/>
      <c r="M55" s="16" t="s">
        <v>225</v>
      </c>
      <c r="N55" s="24">
        <v>0</v>
      </c>
    </row>
    <row r="56" spans="1:14">
      <c r="A56" s="20"/>
      <c r="B56" s="20"/>
      <c r="C56" s="21" t="s">
        <v>226</v>
      </c>
      <c r="D56" s="25">
        <v>41486</v>
      </c>
      <c r="F56" s="20"/>
      <c r="G56" s="20"/>
      <c r="H56" s="21" t="s">
        <v>226</v>
      </c>
      <c r="I56" s="25">
        <v>41486</v>
      </c>
      <c r="K56" s="20"/>
      <c r="L56" s="20"/>
      <c r="M56" s="21" t="s">
        <v>226</v>
      </c>
      <c r="N56" s="25">
        <v>41486</v>
      </c>
    </row>
    <row r="58" spans="1:14">
      <c r="A58" s="16" t="s">
        <v>221</v>
      </c>
      <c r="B58" s="16"/>
      <c r="C58" s="16"/>
      <c r="D58" s="18"/>
      <c r="F58" s="16" t="s">
        <v>221</v>
      </c>
      <c r="G58" s="16"/>
      <c r="H58" s="16"/>
      <c r="I58" s="18"/>
      <c r="K58" s="16" t="s">
        <v>221</v>
      </c>
      <c r="L58" s="16"/>
      <c r="M58" s="16"/>
      <c r="N58" s="18"/>
    </row>
    <row r="59" spans="1:14">
      <c r="A59" s="17" t="s">
        <v>250</v>
      </c>
      <c r="B59" s="17"/>
      <c r="C59" s="17"/>
      <c r="D59" s="17"/>
      <c r="F59" s="17" t="s">
        <v>255</v>
      </c>
      <c r="G59" s="17"/>
      <c r="H59" s="17"/>
      <c r="I59" s="17"/>
      <c r="K59" s="17" t="s">
        <v>260</v>
      </c>
      <c r="L59" s="17"/>
      <c r="M59" s="17"/>
      <c r="N59" s="17"/>
    </row>
    <row r="60" spans="1:14">
      <c r="A60" s="16" t="s">
        <v>35</v>
      </c>
      <c r="B60" s="16" t="s">
        <v>222</v>
      </c>
      <c r="C60" s="18"/>
      <c r="D60" s="18"/>
      <c r="F60" s="16" t="s">
        <v>35</v>
      </c>
      <c r="G60" s="16" t="s">
        <v>222</v>
      </c>
      <c r="H60" s="18"/>
      <c r="I60" s="18"/>
      <c r="K60" s="16" t="s">
        <v>35</v>
      </c>
      <c r="L60" s="16" t="s">
        <v>222</v>
      </c>
      <c r="M60" s="18"/>
      <c r="N60" s="18"/>
    </row>
    <row r="61" spans="1:14">
      <c r="A61" s="17" t="s">
        <v>241</v>
      </c>
      <c r="B61" s="17" t="s">
        <v>95</v>
      </c>
      <c r="C61" s="17"/>
      <c r="D61" s="17"/>
      <c r="F61" s="17" t="s">
        <v>243</v>
      </c>
      <c r="G61" s="17" t="s">
        <v>96</v>
      </c>
      <c r="H61" s="17"/>
      <c r="I61" s="17"/>
      <c r="K61" s="17" t="s">
        <v>244</v>
      </c>
      <c r="L61" s="17" t="s">
        <v>245</v>
      </c>
      <c r="M61" s="17"/>
      <c r="N61" s="17"/>
    </row>
    <row r="62" spans="1:14">
      <c r="A62" s="16" t="s">
        <v>40</v>
      </c>
      <c r="B62" s="16" t="s">
        <v>223</v>
      </c>
      <c r="C62" s="16" t="s">
        <v>46</v>
      </c>
      <c r="D62" s="16" t="s">
        <v>84</v>
      </c>
      <c r="F62" s="16" t="s">
        <v>40</v>
      </c>
      <c r="G62" s="16" t="s">
        <v>223</v>
      </c>
      <c r="H62" s="16" t="s">
        <v>46</v>
      </c>
      <c r="I62" s="16" t="s">
        <v>84</v>
      </c>
      <c r="K62" s="16" t="s">
        <v>40</v>
      </c>
      <c r="L62" s="16" t="s">
        <v>223</v>
      </c>
      <c r="M62" s="16" t="s">
        <v>46</v>
      </c>
      <c r="N62" s="16" t="s">
        <v>84</v>
      </c>
    </row>
    <row r="63" spans="1:14">
      <c r="A63" s="17">
        <v>1</v>
      </c>
      <c r="B63" s="17" t="s">
        <v>144</v>
      </c>
      <c r="C63" s="23">
        <v>2.5</v>
      </c>
      <c r="D63" s="23">
        <v>2.5</v>
      </c>
      <c r="F63" s="17">
        <v>1</v>
      </c>
      <c r="G63" s="17" t="s">
        <v>242</v>
      </c>
      <c r="H63" s="23">
        <v>2.5</v>
      </c>
      <c r="I63" s="23">
        <v>2.5</v>
      </c>
      <c r="K63" s="17">
        <v>1</v>
      </c>
      <c r="L63" s="17" t="s">
        <v>138</v>
      </c>
      <c r="M63" s="23">
        <v>2.5</v>
      </c>
      <c r="N63" s="23">
        <v>2.5</v>
      </c>
    </row>
    <row r="64" spans="1:14">
      <c r="A64" s="18">
        <v>1</v>
      </c>
      <c r="B64" s="18" t="s">
        <v>149</v>
      </c>
      <c r="C64" s="24">
        <v>2.5</v>
      </c>
      <c r="D64" s="24">
        <v>2.5</v>
      </c>
      <c r="F64" s="18">
        <v>1</v>
      </c>
      <c r="G64" s="18" t="s">
        <v>150</v>
      </c>
      <c r="H64" s="24">
        <v>2.5</v>
      </c>
      <c r="I64" s="24">
        <v>2.5</v>
      </c>
      <c r="K64" s="18">
        <v>1</v>
      </c>
      <c r="L64" s="18" t="s">
        <v>145</v>
      </c>
      <c r="M64" s="24">
        <v>2.5</v>
      </c>
      <c r="N64" s="24">
        <v>2.5</v>
      </c>
    </row>
    <row r="65" spans="1:14">
      <c r="A65" s="17"/>
      <c r="B65" s="17"/>
      <c r="C65" s="17"/>
      <c r="D65" s="17"/>
      <c r="F65" s="17"/>
      <c r="G65" s="17"/>
      <c r="H65" s="17"/>
      <c r="I65" s="17"/>
      <c r="K65" s="17"/>
      <c r="L65" s="17"/>
      <c r="M65" s="17"/>
      <c r="N65" s="17"/>
    </row>
    <row r="66" spans="1:14">
      <c r="A66" s="18"/>
      <c r="B66" s="18"/>
      <c r="C66" s="18"/>
      <c r="D66" s="18"/>
      <c r="F66" s="18"/>
      <c r="G66" s="18"/>
      <c r="H66" s="18"/>
      <c r="I66" s="18"/>
      <c r="K66" s="18"/>
      <c r="L66" s="18"/>
      <c r="M66" s="18"/>
      <c r="N66" s="18"/>
    </row>
    <row r="67" spans="1:14">
      <c r="A67" s="17"/>
      <c r="B67" s="17"/>
      <c r="C67" s="19" t="s">
        <v>224</v>
      </c>
      <c r="D67" s="23">
        <f>D63+D64</f>
        <v>5</v>
      </c>
      <c r="F67" s="17"/>
      <c r="G67" s="17"/>
      <c r="H67" s="19" t="s">
        <v>224</v>
      </c>
      <c r="I67" s="23">
        <f>I63+I64</f>
        <v>5</v>
      </c>
      <c r="K67" s="17"/>
      <c r="L67" s="17"/>
      <c r="M67" s="19" t="s">
        <v>224</v>
      </c>
      <c r="N67" s="23">
        <f>N63+N64</f>
        <v>5</v>
      </c>
    </row>
    <row r="68" spans="1:14">
      <c r="A68" s="18"/>
      <c r="B68" s="18"/>
      <c r="C68" s="16" t="s">
        <v>225</v>
      </c>
      <c r="D68" s="24">
        <v>0</v>
      </c>
      <c r="F68" s="18"/>
      <c r="G68" s="18"/>
      <c r="H68" s="16" t="s">
        <v>225</v>
      </c>
      <c r="I68" s="24">
        <v>0</v>
      </c>
      <c r="K68" s="18"/>
      <c r="L68" s="18"/>
      <c r="M68" s="16" t="s">
        <v>225</v>
      </c>
      <c r="N68" s="24">
        <v>0</v>
      </c>
    </row>
    <row r="69" spans="1:14">
      <c r="A69" s="20"/>
      <c r="B69" s="20"/>
      <c r="C69" s="21" t="s">
        <v>226</v>
      </c>
      <c r="D69" s="25">
        <v>41486</v>
      </c>
      <c r="F69" s="20"/>
      <c r="G69" s="20"/>
      <c r="H69" s="21" t="s">
        <v>226</v>
      </c>
      <c r="I69" s="25">
        <v>41486</v>
      </c>
      <c r="K69" s="20"/>
      <c r="L69" s="20"/>
      <c r="M69" s="21" t="s">
        <v>226</v>
      </c>
      <c r="N69" s="25">
        <v>41486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F34" sqref="F34"/>
    </sheetView>
  </sheetViews>
  <sheetFormatPr baseColWidth="10" defaultRowHeight="15" x14ac:dyDescent="0"/>
  <cols>
    <col min="1" max="1" width="14.1640625" customWidth="1"/>
    <col min="2" max="2" width="11" customWidth="1"/>
    <col min="3" max="3" width="14.5" customWidth="1"/>
    <col min="4" max="4" width="15" customWidth="1"/>
    <col min="5" max="5" width="20.5" customWidth="1"/>
  </cols>
  <sheetData>
    <row r="1" spans="1:5">
      <c r="A1" t="s">
        <v>85</v>
      </c>
    </row>
    <row r="3" spans="1:5">
      <c r="A3" t="s">
        <v>79</v>
      </c>
      <c r="B3" t="s">
        <v>80</v>
      </c>
      <c r="C3" t="s">
        <v>81</v>
      </c>
      <c r="D3" t="s">
        <v>82</v>
      </c>
      <c r="E3" t="s">
        <v>83</v>
      </c>
    </row>
    <row r="4" spans="1:5">
      <c r="A4" t="s">
        <v>9</v>
      </c>
      <c r="B4">
        <v>2004</v>
      </c>
      <c r="C4" s="3">
        <v>5</v>
      </c>
      <c r="D4" s="3">
        <v>3</v>
      </c>
      <c r="E4" s="3">
        <v>2</v>
      </c>
    </row>
    <row r="5" spans="1:5">
      <c r="A5" t="s">
        <v>1</v>
      </c>
      <c r="B5">
        <v>2002</v>
      </c>
      <c r="C5" s="3">
        <v>7.5</v>
      </c>
      <c r="D5" s="3">
        <v>5</v>
      </c>
      <c r="E5" s="3">
        <v>2.5</v>
      </c>
    </row>
    <row r="6" spans="1:5">
      <c r="A6" t="s">
        <v>92</v>
      </c>
      <c r="B6">
        <v>2015</v>
      </c>
      <c r="C6" s="3">
        <v>5</v>
      </c>
      <c r="D6" s="3">
        <v>4</v>
      </c>
      <c r="E6" s="3">
        <v>1</v>
      </c>
    </row>
    <row r="7" spans="1:5">
      <c r="A7" t="s">
        <v>3</v>
      </c>
      <c r="B7">
        <v>2009</v>
      </c>
      <c r="C7" s="3">
        <v>5</v>
      </c>
      <c r="D7" s="3">
        <v>3</v>
      </c>
      <c r="E7" s="3">
        <v>2</v>
      </c>
    </row>
    <row r="8" spans="1:5">
      <c r="A8" t="s">
        <v>93</v>
      </c>
      <c r="B8">
        <v>2003</v>
      </c>
      <c r="C8" s="3">
        <v>5</v>
      </c>
      <c r="D8" s="3">
        <v>3</v>
      </c>
      <c r="E8" s="3">
        <v>2</v>
      </c>
    </row>
    <row r="9" spans="1:5">
      <c r="A9" t="s">
        <v>5</v>
      </c>
      <c r="B9">
        <v>2005</v>
      </c>
      <c r="C9" s="3">
        <v>7.5</v>
      </c>
      <c r="D9" s="3">
        <v>5</v>
      </c>
      <c r="E9" s="3">
        <v>2.5</v>
      </c>
    </row>
    <row r="10" spans="1:5">
      <c r="A10" t="s">
        <v>7</v>
      </c>
      <c r="B10">
        <v>2013</v>
      </c>
      <c r="C10" s="3">
        <v>5</v>
      </c>
      <c r="D10" s="3">
        <v>4</v>
      </c>
      <c r="E10" s="3">
        <v>1</v>
      </c>
    </row>
    <row r="11" spans="1:5">
      <c r="A11" t="s">
        <v>6</v>
      </c>
      <c r="B11">
        <v>2010</v>
      </c>
      <c r="C11" s="3">
        <v>7.5</v>
      </c>
      <c r="D11" s="3">
        <v>5</v>
      </c>
      <c r="E11" s="3">
        <v>2.5</v>
      </c>
    </row>
    <row r="12" spans="1:5">
      <c r="A12" t="s">
        <v>95</v>
      </c>
      <c r="B12">
        <v>2006</v>
      </c>
      <c r="C12" s="3">
        <v>5</v>
      </c>
      <c r="D12" s="3">
        <v>1</v>
      </c>
      <c r="E12" s="3">
        <v>4</v>
      </c>
    </row>
    <row r="13" spans="1:5">
      <c r="A13" t="s">
        <v>96</v>
      </c>
      <c r="B13">
        <v>2011</v>
      </c>
      <c r="C13" s="3">
        <v>5</v>
      </c>
      <c r="D13" s="3">
        <v>3</v>
      </c>
      <c r="E13" s="3">
        <v>2</v>
      </c>
    </row>
    <row r="14" spans="1:5">
      <c r="A14" t="s">
        <v>11</v>
      </c>
      <c r="B14">
        <v>2016</v>
      </c>
      <c r="C14" s="3">
        <v>5</v>
      </c>
      <c r="D14" s="3">
        <v>4</v>
      </c>
      <c r="E14" s="3">
        <v>1</v>
      </c>
    </row>
    <row r="15" spans="1:5">
      <c r="A15" t="s">
        <v>97</v>
      </c>
      <c r="B15">
        <v>2014</v>
      </c>
      <c r="C15" s="3">
        <v>5</v>
      </c>
      <c r="D15" s="3">
        <v>4</v>
      </c>
      <c r="E15" s="3">
        <v>1</v>
      </c>
    </row>
    <row r="16" spans="1:5">
      <c r="A16" t="s">
        <v>161</v>
      </c>
      <c r="B16">
        <v>2007</v>
      </c>
      <c r="C16" s="3">
        <v>7.5</v>
      </c>
      <c r="D16" s="3">
        <v>5</v>
      </c>
      <c r="E16" s="3">
        <v>2.5</v>
      </c>
    </row>
    <row r="17" spans="1:5">
      <c r="A17" t="s">
        <v>14</v>
      </c>
      <c r="B17">
        <v>2008</v>
      </c>
      <c r="C17" s="3">
        <v>5</v>
      </c>
      <c r="D17" s="3">
        <v>4</v>
      </c>
      <c r="E17" s="3">
        <v>1</v>
      </c>
    </row>
    <row r="18" spans="1:5">
      <c r="A18" t="s">
        <v>162</v>
      </c>
      <c r="B18">
        <v>2012</v>
      </c>
      <c r="C18" s="3">
        <v>5</v>
      </c>
      <c r="D18" s="3">
        <v>4</v>
      </c>
      <c r="E18" s="3">
        <v>1</v>
      </c>
    </row>
    <row r="19" spans="1:5">
      <c r="A19" s="1" t="s">
        <v>84</v>
      </c>
      <c r="C19" s="4">
        <f>SUM(C4:C18)</f>
        <v>85</v>
      </c>
      <c r="D19" s="4">
        <f>SUM(D4:D18)</f>
        <v>57</v>
      </c>
      <c r="E19" s="4">
        <f>SUM(E4:E18)</f>
        <v>28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29" sqref="H29"/>
    </sheetView>
  </sheetViews>
  <sheetFormatPr baseColWidth="10" defaultRowHeight="15" x14ac:dyDescent="0"/>
  <cols>
    <col min="1" max="1" width="17.5" customWidth="1"/>
    <col min="2" max="2" width="11" customWidth="1"/>
  </cols>
  <sheetData>
    <row r="1" spans="1:2">
      <c r="A1" t="s">
        <v>218</v>
      </c>
      <c r="B1" t="s">
        <v>219</v>
      </c>
    </row>
    <row r="2" spans="1:2">
      <c r="A2" s="1" t="s">
        <v>86</v>
      </c>
      <c r="B2" s="1" t="s">
        <v>87</v>
      </c>
    </row>
    <row r="4" spans="1:2">
      <c r="A4" s="1" t="s">
        <v>88</v>
      </c>
      <c r="B4" s="3">
        <v>85</v>
      </c>
    </row>
    <row r="5" spans="1:2">
      <c r="A5" s="1" t="s">
        <v>89</v>
      </c>
      <c r="B5" s="3">
        <v>8.5</v>
      </c>
    </row>
    <row r="6" spans="1:2">
      <c r="A6" s="1" t="s">
        <v>75</v>
      </c>
      <c r="B6" s="3">
        <f>B4-B5</f>
        <v>76.5</v>
      </c>
    </row>
    <row r="7" spans="1:2">
      <c r="A7" s="1" t="s">
        <v>90</v>
      </c>
      <c r="B7" s="3">
        <v>114</v>
      </c>
    </row>
    <row r="8" spans="1:2">
      <c r="A8" s="1" t="s">
        <v>261</v>
      </c>
      <c r="B8" s="3">
        <v>-38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Company Information</vt:lpstr>
      <vt:lpstr>Member List</vt:lpstr>
      <vt:lpstr>July Transactions</vt:lpstr>
      <vt:lpstr>Product Inventory</vt:lpstr>
      <vt:lpstr>Sales Order</vt:lpstr>
      <vt:lpstr>Sales Invoice</vt:lpstr>
      <vt:lpstr>July Receipts</vt:lpstr>
      <vt:lpstr>Loss Report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 Kwamena Cudjoe</dc:creator>
  <cp:lastModifiedBy>ayman badkok</cp:lastModifiedBy>
  <dcterms:created xsi:type="dcterms:W3CDTF">2013-12-09T20:10:02Z</dcterms:created>
  <dcterms:modified xsi:type="dcterms:W3CDTF">2014-02-18T02:32:57Z</dcterms:modified>
</cp:coreProperties>
</file>